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120" yWindow="165" windowWidth="9525" windowHeight="7950"/>
  </bookViews>
  <sheets>
    <sheet name="Межсервисная МЭЛ" sheetId="1" r:id="rId1"/>
    <sheet name="Отчет за сервис" sheetId="2" r:id="rId2"/>
  </sheets>
  <definedNames>
    <definedName name="Отчет_о_проведении_1000_часового_сервисного_обслуживания">'Отчет за сервис'!$A$2:$A$1048576</definedName>
  </definedNames>
  <calcPr calcId="125725"/>
</workbook>
</file>

<file path=xl/calcChain.xml><?xml version="1.0" encoding="utf-8"?>
<calcChain xmlns="http://schemas.openxmlformats.org/spreadsheetml/2006/main">
  <c r="I5" i="2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I7"/>
  <c r="A33" i="1" l="1"/>
</calcChain>
</file>

<file path=xl/sharedStrings.xml><?xml version="1.0" encoding="utf-8"?>
<sst xmlns="http://schemas.openxmlformats.org/spreadsheetml/2006/main" count="60" uniqueCount="53">
  <si>
    <t>Дата</t>
  </si>
  <si>
    <t>сб</t>
  </si>
  <si>
    <t>вс</t>
  </si>
  <si>
    <t>пн</t>
  </si>
  <si>
    <t>вт</t>
  </si>
  <si>
    <t>ср</t>
  </si>
  <si>
    <t>чт</t>
  </si>
  <si>
    <t>пт</t>
  </si>
  <si>
    <t>Дата начала</t>
  </si>
  <si>
    <t>Дата окончания</t>
  </si>
  <si>
    <t xml:space="preserve">Отчет о проведении 1000-часового сервисного обслуживания </t>
  </si>
  <si>
    <t>Замена ротационных узлов</t>
  </si>
  <si>
    <t>Линия</t>
  </si>
  <si>
    <t>Сервис по плану</t>
  </si>
  <si>
    <t>Ответственный за проведение</t>
  </si>
  <si>
    <t>3.1</t>
  </si>
  <si>
    <t>3.2</t>
  </si>
  <si>
    <t>4</t>
  </si>
  <si>
    <t>6.1</t>
  </si>
  <si>
    <t>6.2</t>
  </si>
  <si>
    <t>7</t>
  </si>
  <si>
    <t>8.1</t>
  </si>
  <si>
    <t>8.2</t>
  </si>
  <si>
    <t>8.3</t>
  </si>
  <si>
    <t>9</t>
  </si>
  <si>
    <t>10</t>
  </si>
  <si>
    <t>11.1</t>
  </si>
  <si>
    <t>11.2</t>
  </si>
  <si>
    <t>12</t>
  </si>
  <si>
    <t>14</t>
  </si>
  <si>
    <t>15</t>
  </si>
  <si>
    <t>16</t>
  </si>
  <si>
    <t>17</t>
  </si>
  <si>
    <t>5</t>
  </si>
  <si>
    <t>% выполнения</t>
  </si>
  <si>
    <t>Межсервисный период</t>
  </si>
  <si>
    <t>Оплата</t>
  </si>
  <si>
    <t>сентябрь 2016</t>
  </si>
  <si>
    <t>ок</t>
  </si>
  <si>
    <t>Сроки проведения сервиса</t>
  </si>
  <si>
    <t>Новиков В.Н.</t>
  </si>
  <si>
    <t>Коэффициент МЭ</t>
  </si>
  <si>
    <t>Дата начала коммерческого производства после сервиса</t>
  </si>
  <si>
    <t>МЭЛв послесервисную неделю</t>
  </si>
  <si>
    <t>Средняя МЭЛ в межсервисный период</t>
  </si>
  <si>
    <t>5 дн</t>
  </si>
  <si>
    <t>с 4.08 по 8.08</t>
  </si>
  <si>
    <t>Иванов</t>
  </si>
  <si>
    <t>петров</t>
  </si>
  <si>
    <t>сидоров</t>
  </si>
  <si>
    <t>кукушкин пилоткин</t>
  </si>
  <si>
    <t xml:space="preserve">Среднее </t>
  </si>
  <si>
    <t>фио</t>
  </si>
</sst>
</file>

<file path=xl/styles.xml><?xml version="1.0" encoding="utf-8"?>
<styleSheet xmlns="http://schemas.openxmlformats.org/spreadsheetml/2006/main">
  <numFmts count="2">
    <numFmt numFmtId="164" formatCode="[$-419]d\ mmm;@"/>
    <numFmt numFmtId="165" formatCode="dd/mm/yy;@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7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10" fontId="3" fillId="4" borderId="0" xfId="0" applyNumberFormat="1" applyFont="1" applyFill="1" applyAlignment="1" applyProtection="1">
      <alignment horizontal="center" vertical="center"/>
      <protection hidden="1"/>
    </xf>
    <xf numFmtId="10" fontId="1" fillId="4" borderId="3" xfId="0" applyNumberFormat="1" applyFont="1" applyFill="1" applyBorder="1" applyProtection="1">
      <protection hidden="1"/>
    </xf>
    <xf numFmtId="10" fontId="1" fillId="0" borderId="3" xfId="0" applyNumberFormat="1" applyFont="1" applyBorder="1" applyProtection="1">
      <protection hidden="1"/>
    </xf>
    <xf numFmtId="10" fontId="1" fillId="4" borderId="1" xfId="0" applyNumberFormat="1" applyFont="1" applyFill="1" applyBorder="1" applyProtection="1">
      <protection hidden="1"/>
    </xf>
    <xf numFmtId="10" fontId="1" fillId="0" borderId="1" xfId="0" applyNumberFormat="1" applyFont="1" applyBorder="1" applyProtection="1">
      <protection hidden="1"/>
    </xf>
    <xf numFmtId="10" fontId="1" fillId="2" borderId="1" xfId="0" applyNumberFormat="1" applyFont="1" applyFill="1" applyBorder="1" applyProtection="1">
      <protection hidden="1"/>
    </xf>
    <xf numFmtId="164" fontId="1" fillId="3" borderId="4" xfId="0" applyNumberFormat="1" applyFont="1" applyFill="1" applyBorder="1" applyProtection="1">
      <protection locked="0"/>
    </xf>
    <xf numFmtId="164" fontId="1" fillId="3" borderId="5" xfId="0" applyNumberFormat="1" applyFont="1" applyFill="1" applyBorder="1" applyProtection="1">
      <protection locked="0"/>
    </xf>
    <xf numFmtId="165" fontId="1" fillId="4" borderId="2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5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65" fontId="2" fillId="3" borderId="0" xfId="0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0" fontId="1" fillId="0" borderId="0" xfId="0" applyNumberFormat="1" applyFont="1" applyFill="1" applyProtection="1">
      <protection locked="0"/>
    </xf>
    <xf numFmtId="19" fontId="1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19" fontId="2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49" fontId="5" fillId="0" borderId="0" xfId="0" applyNumberFormat="1" applyFont="1" applyProtection="1"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165" fontId="5" fillId="0" borderId="19" xfId="0" applyNumberFormat="1" applyFont="1" applyBorder="1" applyAlignment="1" applyProtection="1">
      <alignment horizontal="center" vertical="center"/>
      <protection locked="0"/>
    </xf>
    <xf numFmtId="165" fontId="5" fillId="0" borderId="21" xfId="0" applyNumberFormat="1" applyFont="1" applyBorder="1" applyAlignment="1" applyProtection="1">
      <alignment horizontal="center" vertical="center"/>
      <protection locked="0"/>
    </xf>
    <xf numFmtId="165" fontId="5" fillId="0" borderId="2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165" fontId="5" fillId="0" borderId="25" xfId="0" applyNumberFormat="1" applyFont="1" applyBorder="1" applyAlignment="1" applyProtection="1">
      <alignment horizontal="center" vertical="center"/>
      <protection locked="0"/>
    </xf>
    <xf numFmtId="10" fontId="5" fillId="0" borderId="19" xfId="0" applyNumberFormat="1" applyFont="1" applyBorder="1" applyAlignment="1" applyProtection="1">
      <alignment horizontal="center" vertical="center"/>
      <protection locked="0"/>
    </xf>
    <xf numFmtId="10" fontId="5" fillId="0" borderId="21" xfId="0" applyNumberFormat="1" applyFont="1" applyBorder="1" applyAlignment="1" applyProtection="1">
      <alignment horizontal="center" vertical="center"/>
      <protection locked="0"/>
    </xf>
    <xf numFmtId="10" fontId="5" fillId="0" borderId="2" xfId="0" applyNumberFormat="1" applyFont="1" applyBorder="1" applyAlignment="1" applyProtection="1">
      <alignment horizontal="center" vertical="center"/>
      <protection locked="0"/>
    </xf>
    <xf numFmtId="10" fontId="5" fillId="0" borderId="3" xfId="0" applyNumberFormat="1" applyFont="1" applyBorder="1" applyAlignment="1" applyProtection="1">
      <alignment horizontal="center" vertical="center"/>
      <protection locked="0"/>
    </xf>
    <xf numFmtId="10" fontId="5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10" fontId="5" fillId="0" borderId="2" xfId="0" applyNumberFormat="1" applyFont="1" applyBorder="1" applyAlignment="1" applyProtection="1">
      <alignment horizontal="center" vertical="center"/>
      <protection hidden="1"/>
    </xf>
    <xf numFmtId="10" fontId="5" fillId="0" borderId="21" xfId="0" applyNumberFormat="1" applyFont="1" applyBorder="1" applyAlignment="1" applyProtection="1">
      <alignment horizontal="center" vertical="center"/>
      <protection hidden="1"/>
    </xf>
    <xf numFmtId="10" fontId="5" fillId="0" borderId="3" xfId="0" applyNumberFormat="1" applyFont="1" applyBorder="1" applyAlignment="1" applyProtection="1">
      <alignment horizontal="center" vertical="center"/>
      <protection hidden="1"/>
    </xf>
    <xf numFmtId="10" fontId="5" fillId="0" borderId="25" xfId="0" applyNumberFormat="1" applyFont="1" applyBorder="1" applyAlignment="1" applyProtection="1">
      <alignment horizontal="center" vertical="center"/>
      <protection hidden="1"/>
    </xf>
    <xf numFmtId="49" fontId="10" fillId="6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10" fillId="6" borderId="9" xfId="0" applyNumberFormat="1" applyFont="1" applyFill="1" applyBorder="1" applyAlignment="1" applyProtection="1">
      <alignment horizontal="center" vertical="center"/>
      <protection locked="0"/>
    </xf>
    <xf numFmtId="49" fontId="10" fillId="6" borderId="10" xfId="0" applyNumberFormat="1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protection locked="0"/>
    </xf>
    <xf numFmtId="0" fontId="5" fillId="0" borderId="17" xfId="0" applyFont="1" applyBorder="1" applyAlignment="1" applyProtection="1"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4"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F0"/>
      </font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00B0F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5"/>
  <sheetViews>
    <sheetView tabSelected="1" workbookViewId="0">
      <pane xSplit="2" topLeftCell="C1" activePane="topRight" state="frozen"/>
      <selection activeCell="A7" sqref="A7"/>
      <selection pane="topRight"/>
    </sheetView>
  </sheetViews>
  <sheetFormatPr defaultRowHeight="12.75"/>
  <cols>
    <col min="1" max="1" width="25.85546875" style="16" customWidth="1"/>
    <col min="2" max="2" width="3.7109375" style="16" customWidth="1"/>
    <col min="3" max="10" width="8.7109375" style="16" customWidth="1"/>
    <col min="11" max="16384" width="9.140625" style="16"/>
  </cols>
  <sheetData>
    <row r="1" spans="1:10" s="11" customFormat="1">
      <c r="A1" s="7" t="s">
        <v>0</v>
      </c>
      <c r="B1" s="8"/>
      <c r="C1" s="9">
        <v>42553</v>
      </c>
      <c r="D1" s="10">
        <v>42554</v>
      </c>
      <c r="E1" s="10">
        <v>42555</v>
      </c>
      <c r="F1" s="10">
        <v>42556</v>
      </c>
      <c r="G1" s="10">
        <v>42557</v>
      </c>
      <c r="H1" s="10">
        <v>42558</v>
      </c>
      <c r="I1" s="10">
        <v>42559</v>
      </c>
      <c r="J1" s="9">
        <v>42560</v>
      </c>
    </row>
    <row r="2" spans="1:10" ht="12.75" customHeight="1" thickBot="1">
      <c r="A2" s="12"/>
      <c r="B2" s="13"/>
      <c r="C2" s="14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4" t="s">
        <v>1</v>
      </c>
    </row>
    <row r="3" spans="1:10">
      <c r="A3" s="17" t="s">
        <v>47</v>
      </c>
      <c r="B3" s="17"/>
      <c r="C3" s="2">
        <v>0.85</v>
      </c>
      <c r="D3" s="3">
        <v>0.87</v>
      </c>
      <c r="E3" s="3">
        <v>0.92</v>
      </c>
      <c r="F3" s="3">
        <v>0.82</v>
      </c>
      <c r="G3" s="3">
        <v>0.94</v>
      </c>
      <c r="H3" s="3">
        <v>0.94</v>
      </c>
      <c r="I3" s="3">
        <v>0.84</v>
      </c>
      <c r="J3" s="2">
        <v>0.88</v>
      </c>
    </row>
    <row r="4" spans="1:10">
      <c r="A4" s="18" t="s">
        <v>48</v>
      </c>
      <c r="B4" s="18"/>
      <c r="C4" s="4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4">
        <v>1</v>
      </c>
    </row>
    <row r="5" spans="1:10">
      <c r="A5" s="19" t="s">
        <v>49</v>
      </c>
      <c r="B5" s="19"/>
      <c r="C5" s="4">
        <v>0.88</v>
      </c>
      <c r="D5" s="6">
        <v>0.87</v>
      </c>
      <c r="E5" s="6">
        <v>0.8</v>
      </c>
      <c r="F5" s="6">
        <v>0.81</v>
      </c>
      <c r="G5" s="6">
        <v>0.75</v>
      </c>
      <c r="H5" s="6">
        <v>0.76</v>
      </c>
      <c r="I5" s="6">
        <v>0.88</v>
      </c>
      <c r="J5" s="4">
        <v>0.79</v>
      </c>
    </row>
    <row r="6" spans="1:10">
      <c r="A6" s="18" t="s">
        <v>50</v>
      </c>
      <c r="B6" s="18"/>
      <c r="C6" s="4">
        <v>0.89</v>
      </c>
      <c r="D6" s="5">
        <v>0.93</v>
      </c>
      <c r="E6" s="5">
        <v>0.87</v>
      </c>
      <c r="F6" s="5">
        <v>0.89</v>
      </c>
      <c r="G6" s="5">
        <v>0.86</v>
      </c>
      <c r="H6" s="5">
        <v>0.8</v>
      </c>
      <c r="I6" s="5">
        <v>0.89</v>
      </c>
      <c r="J6" s="4">
        <v>0.82</v>
      </c>
    </row>
    <row r="7" spans="1:10">
      <c r="A7" s="18"/>
      <c r="B7" s="18"/>
      <c r="C7" s="4"/>
      <c r="D7" s="5"/>
      <c r="E7" s="5"/>
      <c r="F7" s="5"/>
      <c r="G7" s="5"/>
      <c r="H7" s="5"/>
      <c r="I7" s="5"/>
      <c r="J7" s="4"/>
    </row>
    <row r="8" spans="1:10">
      <c r="A8" s="19"/>
      <c r="B8" s="19"/>
      <c r="C8" s="4"/>
      <c r="D8" s="6"/>
      <c r="E8" s="6"/>
      <c r="F8" s="6"/>
      <c r="G8" s="6"/>
      <c r="H8" s="6"/>
      <c r="I8" s="6"/>
      <c r="J8" s="4"/>
    </row>
    <row r="9" spans="1:10">
      <c r="A9" s="18"/>
      <c r="B9" s="18"/>
      <c r="C9" s="4"/>
      <c r="D9" s="5"/>
      <c r="E9" s="5"/>
      <c r="F9" s="5"/>
      <c r="G9" s="5"/>
      <c r="H9" s="5"/>
      <c r="I9" s="5"/>
      <c r="J9" s="4"/>
    </row>
    <row r="10" spans="1:10">
      <c r="A10" s="18"/>
      <c r="B10" s="18"/>
      <c r="C10" s="4"/>
      <c r="D10" s="5"/>
      <c r="E10" s="5"/>
      <c r="F10" s="5"/>
      <c r="G10" s="5"/>
      <c r="H10" s="5"/>
      <c r="I10" s="5"/>
      <c r="J10" s="4"/>
    </row>
    <row r="11" spans="1:10">
      <c r="A11" s="19"/>
      <c r="B11" s="19"/>
      <c r="C11" s="4"/>
      <c r="D11" s="6"/>
      <c r="E11" s="6"/>
      <c r="F11" s="6"/>
      <c r="G11" s="6"/>
      <c r="H11" s="6"/>
      <c r="I11" s="6"/>
      <c r="J11" s="4"/>
    </row>
    <row r="12" spans="1:10">
      <c r="A12" s="18"/>
      <c r="B12" s="18"/>
      <c r="C12" s="4"/>
      <c r="D12" s="5"/>
      <c r="E12" s="5"/>
      <c r="F12" s="5"/>
      <c r="G12" s="5"/>
      <c r="H12" s="5"/>
      <c r="I12" s="5"/>
      <c r="J12" s="4"/>
    </row>
    <row r="13" spans="1:10">
      <c r="A13" s="18"/>
      <c r="B13" s="18"/>
      <c r="C13" s="4"/>
      <c r="D13" s="5"/>
      <c r="E13" s="5"/>
      <c r="F13" s="5"/>
      <c r="G13" s="5"/>
      <c r="H13" s="5"/>
      <c r="I13" s="5"/>
      <c r="J13" s="4"/>
    </row>
    <row r="14" spans="1:10">
      <c r="A14" s="19"/>
      <c r="B14" s="19"/>
      <c r="C14" s="4"/>
      <c r="D14" s="6"/>
      <c r="E14" s="6"/>
      <c r="F14" s="6"/>
      <c r="G14" s="6"/>
      <c r="H14" s="6"/>
      <c r="I14" s="6"/>
      <c r="J14" s="4"/>
    </row>
    <row r="15" spans="1:10">
      <c r="A15" s="18"/>
      <c r="B15" s="18"/>
      <c r="C15" s="4"/>
      <c r="D15" s="5"/>
      <c r="E15" s="5"/>
      <c r="F15" s="5"/>
      <c r="G15" s="5"/>
      <c r="H15" s="5"/>
      <c r="I15" s="5"/>
      <c r="J15" s="4"/>
    </row>
    <row r="16" spans="1:10">
      <c r="A16" s="18"/>
      <c r="B16" s="18"/>
      <c r="C16" s="4"/>
      <c r="D16" s="5"/>
      <c r="E16" s="5"/>
      <c r="F16" s="5"/>
      <c r="G16" s="5"/>
      <c r="H16" s="5"/>
      <c r="I16" s="5"/>
      <c r="J16" s="4"/>
    </row>
    <row r="17" spans="1:10">
      <c r="A17" s="19"/>
      <c r="B17" s="19"/>
      <c r="C17" s="4"/>
      <c r="D17" s="6"/>
      <c r="E17" s="6"/>
      <c r="F17" s="6"/>
      <c r="G17" s="6"/>
      <c r="H17" s="6"/>
      <c r="I17" s="6"/>
      <c r="J17" s="4"/>
    </row>
    <row r="18" spans="1:10">
      <c r="A18" s="18"/>
      <c r="B18" s="18"/>
      <c r="C18" s="4"/>
      <c r="D18" s="5"/>
      <c r="E18" s="5"/>
      <c r="F18" s="5"/>
      <c r="G18" s="5"/>
      <c r="H18" s="5"/>
      <c r="I18" s="5"/>
      <c r="J18" s="4"/>
    </row>
    <row r="19" spans="1:10">
      <c r="A19" s="18"/>
      <c r="B19" s="18"/>
      <c r="C19" s="4"/>
      <c r="D19" s="5"/>
      <c r="E19" s="5"/>
      <c r="F19" s="5"/>
      <c r="G19" s="5"/>
      <c r="H19" s="5"/>
      <c r="I19" s="5"/>
      <c r="J19" s="4"/>
    </row>
    <row r="20" spans="1:10">
      <c r="A20" s="19"/>
      <c r="B20" s="19"/>
      <c r="C20" s="4"/>
      <c r="D20" s="6"/>
      <c r="E20" s="6"/>
      <c r="F20" s="6"/>
      <c r="G20" s="6"/>
      <c r="H20" s="6"/>
      <c r="I20" s="6"/>
      <c r="J20" s="4"/>
    </row>
    <row r="21" spans="1:10">
      <c r="A21" s="18"/>
      <c r="B21" s="18"/>
      <c r="C21" s="4"/>
      <c r="D21" s="5"/>
      <c r="E21" s="5"/>
      <c r="F21" s="5"/>
      <c r="G21" s="5"/>
      <c r="H21" s="5"/>
      <c r="I21" s="5"/>
      <c r="J21" s="4"/>
    </row>
    <row r="22" spans="1:10">
      <c r="A22" s="18"/>
      <c r="B22" s="18"/>
      <c r="C22" s="4"/>
      <c r="D22" s="5"/>
      <c r="E22" s="5"/>
      <c r="F22" s="5"/>
      <c r="G22" s="5"/>
      <c r="H22" s="5"/>
      <c r="I22" s="5"/>
      <c r="J22" s="4"/>
    </row>
    <row r="23" spans="1:10">
      <c r="A23" s="19"/>
      <c r="B23" s="19"/>
      <c r="C23" s="4"/>
      <c r="D23" s="6"/>
      <c r="E23" s="6"/>
      <c r="F23" s="6"/>
      <c r="G23" s="6"/>
      <c r="H23" s="6"/>
      <c r="I23" s="6"/>
      <c r="J23" s="4"/>
    </row>
    <row r="24" spans="1:10">
      <c r="A24" s="18"/>
      <c r="B24" s="18"/>
      <c r="C24" s="4"/>
      <c r="D24" s="5"/>
      <c r="E24" s="5"/>
      <c r="F24" s="5"/>
      <c r="G24" s="5"/>
      <c r="H24" s="5"/>
      <c r="I24" s="5"/>
      <c r="J24" s="4"/>
    </row>
    <row r="25" spans="1:10" ht="5.25" customHeight="1"/>
    <row r="26" spans="1:10">
      <c r="A26" s="20" t="s">
        <v>52</v>
      </c>
      <c r="B26" s="21"/>
    </row>
    <row r="27" spans="1:10" ht="24" customHeight="1">
      <c r="A27" s="22" t="s">
        <v>48</v>
      </c>
      <c r="B27" s="23"/>
    </row>
    <row r="28" spans="1:10">
      <c r="A28" s="20" t="s">
        <v>8</v>
      </c>
      <c r="B28" s="33"/>
    </row>
    <row r="29" spans="1:10" ht="25.5" customHeight="1">
      <c r="A29" s="25">
        <v>42553</v>
      </c>
      <c r="B29" s="26"/>
    </row>
    <row r="30" spans="1:10">
      <c r="A30" s="20" t="s">
        <v>9</v>
      </c>
      <c r="B30" s="24"/>
    </row>
    <row r="31" spans="1:10" ht="24.75" customHeight="1">
      <c r="A31" s="25">
        <v>42560</v>
      </c>
      <c r="B31" s="27"/>
    </row>
    <row r="32" spans="1:10">
      <c r="A32" s="28" t="s">
        <v>51</v>
      </c>
      <c r="B32" s="29"/>
    </row>
    <row r="33" spans="1:2" ht="25.5" customHeight="1">
      <c r="A33" s="1">
        <f>IFERROR(SUMPRODUCT((C1:J1&gt;=A29)*(C1:J1&lt;=A31)*(A3:A24=A27)*C3:J24)/SUMPRODUCT((C1:J1&gt;=A29)*(C1:J1&lt;=A31)*(A3:A24=A27))," ")</f>
        <v>0.125</v>
      </c>
      <c r="B33" s="30"/>
    </row>
    <row r="40" spans="1:2">
      <c r="A40" s="32"/>
    </row>
    <row r="42" spans="1:2">
      <c r="A42" s="31"/>
    </row>
    <row r="45" spans="1:2">
      <c r="A45" s="32"/>
    </row>
  </sheetData>
  <sheetProtection autoFilter="0"/>
  <dataConsolidate/>
  <dataValidations count="2">
    <dataValidation allowBlank="1" sqref="B27"/>
    <dataValidation type="list" allowBlank="1" sqref="A27">
      <formula1>$A$3:$A$24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4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1.25"/>
  <cols>
    <col min="1" max="1" width="7.140625" style="37" customWidth="1"/>
    <col min="2" max="2" width="9.140625" style="34" customWidth="1"/>
    <col min="3" max="3" width="12.28515625" style="34" customWidth="1"/>
    <col min="4" max="4" width="15.85546875" style="34" customWidth="1"/>
    <col min="5" max="5" width="11.7109375" style="34" customWidth="1"/>
    <col min="6" max="6" width="13.5703125" style="34" customWidth="1"/>
    <col min="7" max="7" width="13.140625" style="34" customWidth="1"/>
    <col min="8" max="8" width="14.5703125" style="34" customWidth="1"/>
    <col min="9" max="9" width="10.7109375" style="34" customWidth="1"/>
    <col min="10" max="10" width="14" style="34" customWidth="1"/>
    <col min="11" max="11" width="12.42578125" style="34" customWidth="1"/>
    <col min="12" max="12" width="8" style="34" customWidth="1"/>
    <col min="13" max="13" width="0.85546875" style="34" customWidth="1"/>
    <col min="14" max="16384" width="9.140625" style="34"/>
  </cols>
  <sheetData>
    <row r="1" spans="1:13" ht="15.75">
      <c r="A1" s="35"/>
      <c r="B1" s="69" t="s">
        <v>10</v>
      </c>
      <c r="C1" s="69"/>
      <c r="D1" s="70"/>
      <c r="E1" s="70"/>
      <c r="F1" s="70"/>
      <c r="G1" s="70"/>
      <c r="H1" s="70"/>
      <c r="I1" s="70"/>
      <c r="J1" s="70"/>
      <c r="K1" s="70"/>
      <c r="L1" s="36"/>
      <c r="M1" s="36"/>
    </row>
    <row r="2" spans="1:13" ht="7.5" customHeight="1" thickBot="1"/>
    <row r="3" spans="1:13" s="39" customFormat="1" ht="68.25" customHeight="1" thickBot="1">
      <c r="A3" s="42" t="s">
        <v>12</v>
      </c>
      <c r="B3" s="43" t="s">
        <v>13</v>
      </c>
      <c r="C3" s="43" t="s">
        <v>39</v>
      </c>
      <c r="D3" s="43" t="s">
        <v>14</v>
      </c>
      <c r="E3" s="43" t="s">
        <v>11</v>
      </c>
      <c r="F3" s="43" t="s">
        <v>42</v>
      </c>
      <c r="G3" s="43" t="s">
        <v>44</v>
      </c>
      <c r="H3" s="43" t="s">
        <v>43</v>
      </c>
      <c r="I3" s="44" t="s">
        <v>34</v>
      </c>
      <c r="J3" s="43" t="s">
        <v>35</v>
      </c>
      <c r="K3" s="43" t="s">
        <v>41</v>
      </c>
      <c r="L3" s="43" t="s">
        <v>36</v>
      </c>
      <c r="M3" s="38"/>
    </row>
    <row r="4" spans="1:13" ht="12" customHeight="1" thickBot="1">
      <c r="A4" s="68"/>
      <c r="B4" s="71" t="s">
        <v>37</v>
      </c>
      <c r="C4" s="72"/>
      <c r="D4" s="73"/>
      <c r="E4" s="73"/>
      <c r="F4" s="73"/>
      <c r="G4" s="73"/>
      <c r="H4" s="73"/>
      <c r="I4" s="73"/>
      <c r="J4" s="73"/>
      <c r="K4" s="73"/>
      <c r="L4" s="74"/>
      <c r="M4" s="40"/>
    </row>
    <row r="5" spans="1:13">
      <c r="A5" s="75">
        <v>1</v>
      </c>
      <c r="B5" s="45"/>
      <c r="C5" s="45"/>
      <c r="D5" s="45"/>
      <c r="E5" s="45"/>
      <c r="F5" s="50"/>
      <c r="G5" s="55"/>
      <c r="H5" s="55"/>
      <c r="I5" s="64" t="str">
        <f>IF(H5-G5,H5-G5," ")</f>
        <v xml:space="preserve"> </v>
      </c>
      <c r="J5" s="45"/>
      <c r="K5" s="45"/>
      <c r="L5" s="61"/>
      <c r="M5" s="40"/>
    </row>
    <row r="6" spans="1:13">
      <c r="A6" s="76"/>
      <c r="B6" s="46"/>
      <c r="C6" s="46"/>
      <c r="D6" s="46"/>
      <c r="E6" s="46"/>
      <c r="F6" s="51"/>
      <c r="G6" s="56"/>
      <c r="H6" s="56"/>
      <c r="I6" s="65"/>
      <c r="J6" s="46"/>
      <c r="K6" s="48"/>
      <c r="L6" s="60"/>
      <c r="M6" s="40"/>
    </row>
    <row r="7" spans="1:13">
      <c r="A7" s="77">
        <v>2</v>
      </c>
      <c r="B7" s="47">
        <v>14000</v>
      </c>
      <c r="C7" s="47" t="s">
        <v>46</v>
      </c>
      <c r="D7" s="47" t="s">
        <v>40</v>
      </c>
      <c r="E7" s="47"/>
      <c r="F7" s="52">
        <v>42592</v>
      </c>
      <c r="G7" s="57">
        <v>0.88</v>
      </c>
      <c r="H7" s="57">
        <v>0.78</v>
      </c>
      <c r="I7" s="64">
        <f>IF(H7-G7,H7-G7," ")</f>
        <v>-9.9999999999999978E-2</v>
      </c>
      <c r="J7" s="47"/>
      <c r="K7" s="46">
        <v>0.5</v>
      </c>
      <c r="L7" s="61" t="s">
        <v>38</v>
      </c>
      <c r="M7" s="40"/>
    </row>
    <row r="8" spans="1:13">
      <c r="A8" s="76"/>
      <c r="B8" s="48" t="s">
        <v>45</v>
      </c>
      <c r="C8" s="48" t="s">
        <v>45</v>
      </c>
      <c r="D8" s="48"/>
      <c r="E8" s="48"/>
      <c r="F8" s="53"/>
      <c r="G8" s="58"/>
      <c r="H8" s="58"/>
      <c r="I8" s="66"/>
      <c r="J8" s="48"/>
      <c r="K8" s="48"/>
      <c r="L8" s="62"/>
      <c r="M8" s="40"/>
    </row>
    <row r="9" spans="1:13">
      <c r="A9" s="76" t="s">
        <v>15</v>
      </c>
      <c r="B9" s="47"/>
      <c r="C9" s="47"/>
      <c r="D9" s="47"/>
      <c r="E9" s="47"/>
      <c r="F9" s="52"/>
      <c r="G9" s="57"/>
      <c r="H9" s="57"/>
      <c r="I9" s="64" t="str">
        <f t="shared" ref="I9" si="0">IF(H9-G9,H9-G9," ")</f>
        <v xml:space="preserve"> </v>
      </c>
      <c r="J9" s="47"/>
      <c r="K9" s="46"/>
      <c r="L9" s="61"/>
      <c r="M9" s="40"/>
    </row>
    <row r="10" spans="1:13">
      <c r="A10" s="76"/>
      <c r="B10" s="48"/>
      <c r="C10" s="48"/>
      <c r="D10" s="48"/>
      <c r="E10" s="48"/>
      <c r="F10" s="53"/>
      <c r="G10" s="58"/>
      <c r="H10" s="58"/>
      <c r="I10" s="66"/>
      <c r="J10" s="48"/>
      <c r="K10" s="48"/>
      <c r="L10" s="62"/>
      <c r="M10" s="40"/>
    </row>
    <row r="11" spans="1:13">
      <c r="A11" s="76" t="s">
        <v>16</v>
      </c>
      <c r="B11" s="47"/>
      <c r="C11" s="47"/>
      <c r="D11" s="47"/>
      <c r="E11" s="47"/>
      <c r="F11" s="52"/>
      <c r="G11" s="57"/>
      <c r="H11" s="57"/>
      <c r="I11" s="64" t="str">
        <f t="shared" ref="I11" si="1">IF(H11-G11,H11-G11," ")</f>
        <v xml:space="preserve"> </v>
      </c>
      <c r="J11" s="47"/>
      <c r="K11" s="46"/>
      <c r="L11" s="61"/>
      <c r="M11" s="40"/>
    </row>
    <row r="12" spans="1:13">
      <c r="A12" s="76"/>
      <c r="B12" s="48"/>
      <c r="C12" s="48"/>
      <c r="D12" s="48"/>
      <c r="E12" s="48"/>
      <c r="F12" s="53"/>
      <c r="G12" s="58"/>
      <c r="H12" s="58"/>
      <c r="I12" s="66"/>
      <c r="J12" s="48"/>
      <c r="K12" s="48"/>
      <c r="L12" s="62"/>
      <c r="M12" s="40"/>
    </row>
    <row r="13" spans="1:13">
      <c r="A13" s="76" t="s">
        <v>17</v>
      </c>
      <c r="B13" s="47">
        <v>14000</v>
      </c>
      <c r="C13" s="47" t="s">
        <v>46</v>
      </c>
      <c r="D13" s="47" t="s">
        <v>40</v>
      </c>
      <c r="E13" s="47"/>
      <c r="F13" s="52">
        <v>42592</v>
      </c>
      <c r="G13" s="57">
        <v>0.83199999999999996</v>
      </c>
      <c r="H13" s="57">
        <v>0.85099999999999998</v>
      </c>
      <c r="I13" s="64">
        <f t="shared" ref="I13" si="2">IF(H13-G13,H13-G13," ")</f>
        <v>1.9000000000000017E-2</v>
      </c>
      <c r="J13" s="47"/>
      <c r="K13" s="46"/>
      <c r="L13" s="61"/>
      <c r="M13" s="40"/>
    </row>
    <row r="14" spans="1:13">
      <c r="A14" s="76"/>
      <c r="B14" s="48" t="s">
        <v>45</v>
      </c>
      <c r="C14" s="48" t="s">
        <v>45</v>
      </c>
      <c r="D14" s="48"/>
      <c r="E14" s="48"/>
      <c r="F14" s="53"/>
      <c r="G14" s="58"/>
      <c r="H14" s="58"/>
      <c r="I14" s="66"/>
      <c r="J14" s="48"/>
      <c r="K14" s="48"/>
      <c r="L14" s="62"/>
      <c r="M14" s="40"/>
    </row>
    <row r="15" spans="1:13">
      <c r="A15" s="76" t="s">
        <v>33</v>
      </c>
      <c r="B15" s="47"/>
      <c r="C15" s="47"/>
      <c r="D15" s="47"/>
      <c r="E15" s="47"/>
      <c r="F15" s="52"/>
      <c r="G15" s="57"/>
      <c r="H15" s="57"/>
      <c r="I15" s="64" t="str">
        <f t="shared" ref="I15" si="3">IF(H15-G15,H15-G15," ")</f>
        <v xml:space="preserve"> </v>
      </c>
      <c r="J15" s="47"/>
      <c r="K15" s="46"/>
      <c r="L15" s="61"/>
      <c r="M15" s="40"/>
    </row>
    <row r="16" spans="1:13">
      <c r="A16" s="76"/>
      <c r="B16" s="48"/>
      <c r="C16" s="48"/>
      <c r="D16" s="48"/>
      <c r="E16" s="48"/>
      <c r="F16" s="53"/>
      <c r="G16" s="58"/>
      <c r="H16" s="58"/>
      <c r="I16" s="66"/>
      <c r="J16" s="48"/>
      <c r="K16" s="48"/>
      <c r="L16" s="62"/>
      <c r="M16" s="40"/>
    </row>
    <row r="17" spans="1:13">
      <c r="A17" s="76" t="s">
        <v>18</v>
      </c>
      <c r="B17" s="47"/>
      <c r="C17" s="47"/>
      <c r="D17" s="47"/>
      <c r="E17" s="47"/>
      <c r="F17" s="52"/>
      <c r="G17" s="57"/>
      <c r="H17" s="57"/>
      <c r="I17" s="64" t="str">
        <f t="shared" ref="I17" si="4">IF(H17-G17,H17-G17," ")</f>
        <v xml:space="preserve"> </v>
      </c>
      <c r="J17" s="47"/>
      <c r="K17" s="46"/>
      <c r="L17" s="61"/>
      <c r="M17" s="40"/>
    </row>
    <row r="18" spans="1:13">
      <c r="A18" s="76"/>
      <c r="B18" s="48"/>
      <c r="C18" s="48"/>
      <c r="D18" s="48"/>
      <c r="E18" s="48"/>
      <c r="F18" s="53"/>
      <c r="G18" s="58"/>
      <c r="H18" s="58"/>
      <c r="I18" s="66"/>
      <c r="J18" s="48"/>
      <c r="K18" s="48"/>
      <c r="L18" s="62"/>
      <c r="M18" s="40"/>
    </row>
    <row r="19" spans="1:13">
      <c r="A19" s="76" t="s">
        <v>19</v>
      </c>
      <c r="B19" s="47"/>
      <c r="C19" s="47"/>
      <c r="D19" s="47"/>
      <c r="E19" s="47"/>
      <c r="F19" s="52"/>
      <c r="G19" s="57"/>
      <c r="H19" s="57"/>
      <c r="I19" s="64" t="str">
        <f t="shared" ref="I19" si="5">IF(H19-G19,H19-G19," ")</f>
        <v xml:space="preserve"> </v>
      </c>
      <c r="J19" s="47"/>
      <c r="K19" s="46"/>
      <c r="L19" s="61"/>
      <c r="M19" s="40"/>
    </row>
    <row r="20" spans="1:13">
      <c r="A20" s="76"/>
      <c r="B20" s="48"/>
      <c r="C20" s="48"/>
      <c r="D20" s="48"/>
      <c r="E20" s="48"/>
      <c r="F20" s="53"/>
      <c r="G20" s="58"/>
      <c r="H20" s="58"/>
      <c r="I20" s="66"/>
      <c r="J20" s="48"/>
      <c r="K20" s="48"/>
      <c r="L20" s="62"/>
      <c r="M20" s="40"/>
    </row>
    <row r="21" spans="1:13">
      <c r="A21" s="76" t="s">
        <v>20</v>
      </c>
      <c r="B21" s="47"/>
      <c r="C21" s="47"/>
      <c r="D21" s="47"/>
      <c r="E21" s="47"/>
      <c r="F21" s="52"/>
      <c r="G21" s="57"/>
      <c r="H21" s="57"/>
      <c r="I21" s="64" t="str">
        <f t="shared" ref="I21" si="6">IF(H21-G21,H21-G21," ")</f>
        <v xml:space="preserve"> </v>
      </c>
      <c r="J21" s="47"/>
      <c r="K21" s="46"/>
      <c r="L21" s="61"/>
      <c r="M21" s="40"/>
    </row>
    <row r="22" spans="1:13">
      <c r="A22" s="76"/>
      <c r="B22" s="48"/>
      <c r="C22" s="48"/>
      <c r="D22" s="48"/>
      <c r="E22" s="48"/>
      <c r="F22" s="53"/>
      <c r="G22" s="58"/>
      <c r="H22" s="58"/>
      <c r="I22" s="66"/>
      <c r="J22" s="48"/>
      <c r="K22" s="48"/>
      <c r="L22" s="62"/>
      <c r="M22" s="40"/>
    </row>
    <row r="23" spans="1:13">
      <c r="A23" s="76" t="s">
        <v>21</v>
      </c>
      <c r="B23" s="47"/>
      <c r="C23" s="47"/>
      <c r="D23" s="47"/>
      <c r="E23" s="47"/>
      <c r="F23" s="52"/>
      <c r="G23" s="57"/>
      <c r="H23" s="57"/>
      <c r="I23" s="64" t="str">
        <f t="shared" ref="I23" si="7">IF(H23-G23,H23-G23," ")</f>
        <v xml:space="preserve"> </v>
      </c>
      <c r="J23" s="47"/>
      <c r="K23" s="46"/>
      <c r="L23" s="61"/>
      <c r="M23" s="40"/>
    </row>
    <row r="24" spans="1:13">
      <c r="A24" s="76"/>
      <c r="B24" s="48"/>
      <c r="C24" s="48"/>
      <c r="D24" s="48"/>
      <c r="E24" s="48"/>
      <c r="F24" s="53"/>
      <c r="G24" s="58"/>
      <c r="H24" s="58"/>
      <c r="I24" s="66"/>
      <c r="J24" s="48"/>
      <c r="K24" s="48"/>
      <c r="L24" s="62"/>
      <c r="M24" s="40"/>
    </row>
    <row r="25" spans="1:13">
      <c r="A25" s="76" t="s">
        <v>22</v>
      </c>
      <c r="B25" s="47"/>
      <c r="C25" s="47"/>
      <c r="D25" s="47"/>
      <c r="E25" s="47"/>
      <c r="F25" s="52"/>
      <c r="G25" s="57"/>
      <c r="H25" s="57"/>
      <c r="I25" s="64" t="str">
        <f t="shared" ref="I25" si="8">IF(H25-G25,H25-G25," ")</f>
        <v xml:space="preserve"> </v>
      </c>
      <c r="J25" s="47"/>
      <c r="K25" s="46"/>
      <c r="L25" s="61"/>
      <c r="M25" s="40"/>
    </row>
    <row r="26" spans="1:13">
      <c r="A26" s="76"/>
      <c r="B26" s="48"/>
      <c r="C26" s="48"/>
      <c r="D26" s="48"/>
      <c r="E26" s="48"/>
      <c r="F26" s="53"/>
      <c r="G26" s="58"/>
      <c r="H26" s="58"/>
      <c r="I26" s="66"/>
      <c r="J26" s="48"/>
      <c r="K26" s="48"/>
      <c r="L26" s="62"/>
      <c r="M26" s="40"/>
    </row>
    <row r="27" spans="1:13">
      <c r="A27" s="76" t="s">
        <v>23</v>
      </c>
      <c r="B27" s="47"/>
      <c r="C27" s="47"/>
      <c r="D27" s="47"/>
      <c r="E27" s="47"/>
      <c r="F27" s="52"/>
      <c r="G27" s="57"/>
      <c r="H27" s="57"/>
      <c r="I27" s="64" t="str">
        <f t="shared" ref="I27" si="9">IF(H27-G27,H27-G27," ")</f>
        <v xml:space="preserve"> </v>
      </c>
      <c r="J27" s="47"/>
      <c r="K27" s="46"/>
      <c r="L27" s="61"/>
      <c r="M27" s="40"/>
    </row>
    <row r="28" spans="1:13">
      <c r="A28" s="76"/>
      <c r="B28" s="48"/>
      <c r="C28" s="48"/>
      <c r="D28" s="48"/>
      <c r="E28" s="48"/>
      <c r="F28" s="53"/>
      <c r="G28" s="58"/>
      <c r="H28" s="58"/>
      <c r="I28" s="66"/>
      <c r="J28" s="48"/>
      <c r="K28" s="48"/>
      <c r="L28" s="62"/>
      <c r="M28" s="40"/>
    </row>
    <row r="29" spans="1:13">
      <c r="A29" s="76" t="s">
        <v>24</v>
      </c>
      <c r="B29" s="47"/>
      <c r="C29" s="47"/>
      <c r="D29" s="47"/>
      <c r="E29" s="47"/>
      <c r="F29" s="52"/>
      <c r="G29" s="57"/>
      <c r="H29" s="57"/>
      <c r="I29" s="64" t="str">
        <f t="shared" ref="I29" si="10">IF(H29-G29,H29-G29," ")</f>
        <v xml:space="preserve"> </v>
      </c>
      <c r="J29" s="47"/>
      <c r="K29" s="46"/>
      <c r="L29" s="61"/>
      <c r="M29" s="40"/>
    </row>
    <row r="30" spans="1:13">
      <c r="A30" s="76"/>
      <c r="B30" s="48"/>
      <c r="C30" s="48"/>
      <c r="D30" s="48"/>
      <c r="E30" s="48"/>
      <c r="F30" s="53"/>
      <c r="G30" s="58"/>
      <c r="H30" s="58"/>
      <c r="I30" s="66"/>
      <c r="J30" s="48"/>
      <c r="K30" s="48"/>
      <c r="L30" s="62"/>
      <c r="M30" s="40"/>
    </row>
    <row r="31" spans="1:13">
      <c r="A31" s="76" t="s">
        <v>25</v>
      </c>
      <c r="B31" s="47"/>
      <c r="C31" s="47"/>
      <c r="D31" s="47"/>
      <c r="E31" s="47"/>
      <c r="F31" s="52"/>
      <c r="G31" s="57"/>
      <c r="H31" s="57"/>
      <c r="I31" s="64" t="str">
        <f t="shared" ref="I31" si="11">IF(H31-G31,H31-G31," ")</f>
        <v xml:space="preserve"> </v>
      </c>
      <c r="J31" s="47"/>
      <c r="K31" s="46"/>
      <c r="L31" s="61"/>
      <c r="M31" s="40"/>
    </row>
    <row r="32" spans="1:13">
      <c r="A32" s="76"/>
      <c r="B32" s="48"/>
      <c r="C32" s="48"/>
      <c r="D32" s="48"/>
      <c r="E32" s="48"/>
      <c r="F32" s="53"/>
      <c r="G32" s="58"/>
      <c r="H32" s="58"/>
      <c r="I32" s="66"/>
      <c r="J32" s="48"/>
      <c r="K32" s="48"/>
      <c r="L32" s="62"/>
      <c r="M32" s="40"/>
    </row>
    <row r="33" spans="1:13">
      <c r="A33" s="76" t="s">
        <v>26</v>
      </c>
      <c r="B33" s="47"/>
      <c r="C33" s="47"/>
      <c r="D33" s="47"/>
      <c r="E33" s="47"/>
      <c r="F33" s="52"/>
      <c r="G33" s="57"/>
      <c r="H33" s="57"/>
      <c r="I33" s="64" t="str">
        <f t="shared" ref="I33" si="12">IF(H33-G33,H33-G33," ")</f>
        <v xml:space="preserve"> </v>
      </c>
      <c r="J33" s="47"/>
      <c r="K33" s="46"/>
      <c r="L33" s="61"/>
      <c r="M33" s="40"/>
    </row>
    <row r="34" spans="1:13">
      <c r="A34" s="76"/>
      <c r="B34" s="48"/>
      <c r="C34" s="48"/>
      <c r="D34" s="48"/>
      <c r="E34" s="48"/>
      <c r="F34" s="53"/>
      <c r="G34" s="58"/>
      <c r="H34" s="58"/>
      <c r="I34" s="66"/>
      <c r="J34" s="48"/>
      <c r="K34" s="48"/>
      <c r="L34" s="62"/>
      <c r="M34" s="40"/>
    </row>
    <row r="35" spans="1:13">
      <c r="A35" s="76" t="s">
        <v>27</v>
      </c>
      <c r="B35" s="47"/>
      <c r="C35" s="47"/>
      <c r="D35" s="47"/>
      <c r="E35" s="47"/>
      <c r="F35" s="52"/>
      <c r="G35" s="57"/>
      <c r="H35" s="57"/>
      <c r="I35" s="64" t="str">
        <f t="shared" ref="I35" si="13">IF(H35-G35,H35-G35," ")</f>
        <v xml:space="preserve"> </v>
      </c>
      <c r="J35" s="47"/>
      <c r="K35" s="46"/>
      <c r="L35" s="61"/>
      <c r="M35" s="40"/>
    </row>
    <row r="36" spans="1:13">
      <c r="A36" s="76"/>
      <c r="B36" s="48"/>
      <c r="C36" s="48"/>
      <c r="D36" s="48"/>
      <c r="E36" s="48"/>
      <c r="F36" s="53"/>
      <c r="G36" s="58"/>
      <c r="H36" s="58"/>
      <c r="I36" s="66"/>
      <c r="J36" s="48"/>
      <c r="K36" s="48"/>
      <c r="L36" s="62"/>
      <c r="M36" s="40"/>
    </row>
    <row r="37" spans="1:13">
      <c r="A37" s="76" t="s">
        <v>28</v>
      </c>
      <c r="B37" s="47"/>
      <c r="C37" s="47"/>
      <c r="D37" s="47"/>
      <c r="E37" s="47"/>
      <c r="F37" s="52"/>
      <c r="G37" s="57"/>
      <c r="H37" s="57"/>
      <c r="I37" s="64" t="str">
        <f t="shared" ref="I37" si="14">IF(H37-G37,H37-G37," ")</f>
        <v xml:space="preserve"> </v>
      </c>
      <c r="J37" s="47"/>
      <c r="K37" s="46"/>
      <c r="L37" s="61"/>
      <c r="M37" s="40"/>
    </row>
    <row r="38" spans="1:13">
      <c r="A38" s="76"/>
      <c r="B38" s="48"/>
      <c r="C38" s="48"/>
      <c r="D38" s="48"/>
      <c r="E38" s="48"/>
      <c r="F38" s="53"/>
      <c r="G38" s="58"/>
      <c r="H38" s="58"/>
      <c r="I38" s="66"/>
      <c r="J38" s="48"/>
      <c r="K38" s="48"/>
      <c r="L38" s="62"/>
      <c r="M38" s="40"/>
    </row>
    <row r="39" spans="1:13">
      <c r="A39" s="76" t="s">
        <v>29</v>
      </c>
      <c r="B39" s="47"/>
      <c r="C39" s="47"/>
      <c r="D39" s="47"/>
      <c r="E39" s="47"/>
      <c r="F39" s="52"/>
      <c r="G39" s="57"/>
      <c r="H39" s="57"/>
      <c r="I39" s="64" t="str">
        <f t="shared" ref="I39" si="15">IF(H39-G39,H39-G39," ")</f>
        <v xml:space="preserve"> </v>
      </c>
      <c r="J39" s="47"/>
      <c r="K39" s="46"/>
      <c r="L39" s="61"/>
      <c r="M39" s="40"/>
    </row>
    <row r="40" spans="1:13">
      <c r="A40" s="76"/>
      <c r="B40" s="48"/>
      <c r="C40" s="48"/>
      <c r="D40" s="48"/>
      <c r="E40" s="48"/>
      <c r="F40" s="53"/>
      <c r="G40" s="58"/>
      <c r="H40" s="58"/>
      <c r="I40" s="66"/>
      <c r="J40" s="48"/>
      <c r="K40" s="48"/>
      <c r="L40" s="62"/>
      <c r="M40" s="40"/>
    </row>
    <row r="41" spans="1:13">
      <c r="A41" s="76" t="s">
        <v>30</v>
      </c>
      <c r="B41" s="47"/>
      <c r="C41" s="47"/>
      <c r="D41" s="47"/>
      <c r="E41" s="47"/>
      <c r="F41" s="52"/>
      <c r="G41" s="57"/>
      <c r="H41" s="57"/>
      <c r="I41" s="64" t="str">
        <f t="shared" ref="I41" si="16">IF(H41-G41,H41-G41," ")</f>
        <v xml:space="preserve"> </v>
      </c>
      <c r="J41" s="47"/>
      <c r="K41" s="46"/>
      <c r="L41" s="61"/>
      <c r="M41" s="40"/>
    </row>
    <row r="42" spans="1:13">
      <c r="A42" s="76"/>
      <c r="B42" s="48"/>
      <c r="C42" s="48"/>
      <c r="D42" s="48"/>
      <c r="E42" s="48"/>
      <c r="F42" s="53"/>
      <c r="G42" s="58"/>
      <c r="H42" s="58"/>
      <c r="I42" s="66"/>
      <c r="J42" s="48"/>
      <c r="K42" s="48"/>
      <c r="L42" s="62"/>
      <c r="M42" s="40"/>
    </row>
    <row r="43" spans="1:13">
      <c r="A43" s="76" t="s">
        <v>31</v>
      </c>
      <c r="B43" s="47"/>
      <c r="C43" s="47"/>
      <c r="D43" s="47"/>
      <c r="E43" s="47"/>
      <c r="F43" s="52"/>
      <c r="G43" s="57"/>
      <c r="H43" s="57"/>
      <c r="I43" s="64" t="str">
        <f t="shared" ref="I43" si="17">IF(H43-G43,H43-G43," ")</f>
        <v xml:space="preserve"> </v>
      </c>
      <c r="J43" s="47"/>
      <c r="K43" s="46"/>
      <c r="L43" s="61"/>
      <c r="M43" s="40"/>
    </row>
    <row r="44" spans="1:13">
      <c r="A44" s="76"/>
      <c r="B44" s="48"/>
      <c r="C44" s="48"/>
      <c r="D44" s="48"/>
      <c r="E44" s="48"/>
      <c r="F44" s="53"/>
      <c r="G44" s="58"/>
      <c r="H44" s="58"/>
      <c r="I44" s="66"/>
      <c r="J44" s="48"/>
      <c r="K44" s="48"/>
      <c r="L44" s="62"/>
      <c r="M44" s="40"/>
    </row>
    <row r="45" spans="1:13">
      <c r="A45" s="76" t="s">
        <v>32</v>
      </c>
      <c r="B45" s="47"/>
      <c r="C45" s="47"/>
      <c r="D45" s="47"/>
      <c r="E45" s="47"/>
      <c r="F45" s="52"/>
      <c r="G45" s="57"/>
      <c r="H45" s="57"/>
      <c r="I45" s="64" t="str">
        <f t="shared" ref="I45" si="18">IF(H45-G45,H45-G45," ")</f>
        <v xml:space="preserve"> </v>
      </c>
      <c r="J45" s="47"/>
      <c r="K45" s="46"/>
      <c r="L45" s="61"/>
      <c r="M45" s="40"/>
    </row>
    <row r="46" spans="1:13" ht="12" thickBot="1">
      <c r="A46" s="78"/>
      <c r="B46" s="49"/>
      <c r="C46" s="49"/>
      <c r="D46" s="49"/>
      <c r="E46" s="49"/>
      <c r="F46" s="54"/>
      <c r="G46" s="59"/>
      <c r="H46" s="59"/>
      <c r="I46" s="67"/>
      <c r="J46" s="49"/>
      <c r="K46" s="49"/>
      <c r="L46" s="63"/>
      <c r="M46" s="41"/>
    </row>
  </sheetData>
  <sheetProtection password="CA6E" sheet="1" objects="1" scenarios="1"/>
  <mergeCells count="23">
    <mergeCell ref="A41:A42"/>
    <mergeCell ref="A43:A44"/>
    <mergeCell ref="A45:A4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B1:K1"/>
    <mergeCell ref="B4:L4"/>
    <mergeCell ref="A5:A6"/>
    <mergeCell ref="A7:A8"/>
    <mergeCell ref="A9:A10"/>
  </mergeCells>
  <conditionalFormatting sqref="I5">
    <cfRule type="cellIs" dxfId="13" priority="16" operator="lessThan">
      <formula>0</formula>
    </cfRule>
    <cfRule type="cellIs" dxfId="12" priority="15" operator="greaterThan">
      <formula>0</formula>
    </cfRule>
  </conditionalFormatting>
  <conditionalFormatting sqref="I7 I9 I11 I13 I15 I17 I19 I21 I23 I25 I27 I29 I31 I33 I35 I37 I39 I41 I43 I45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L5">
    <cfRule type="expression" dxfId="9" priority="12">
      <formula>$L5="ок"</formula>
    </cfRule>
    <cfRule type="expression" dxfId="8" priority="11">
      <formula>$L5="ok"</formula>
    </cfRule>
  </conditionalFormatting>
  <conditionalFormatting sqref="L7 L9 L11 L13 L15 L17 L19 L21 L23 L25 L27 L29 L31 L33 L35 L37 L39 L41 L43 L45">
    <cfRule type="expression" dxfId="7" priority="9">
      <formula>$L7="ok"</formula>
    </cfRule>
    <cfRule type="expression" dxfId="6" priority="10">
      <formula>$L7="ок"</formula>
    </cfRule>
  </conditionalFormatting>
  <conditionalFormatting sqref="K5">
    <cfRule type="cellIs" dxfId="5" priority="6" operator="equal">
      <formula>1</formula>
    </cfRule>
    <cfRule type="cellIs" dxfId="4" priority="5" operator="lessThan">
      <formula>1</formula>
    </cfRule>
  </conditionalFormatting>
  <conditionalFormatting sqref="K7">
    <cfRule type="cellIs" dxfId="3" priority="3" operator="lessThan">
      <formula>1</formula>
    </cfRule>
    <cfRule type="cellIs" dxfId="2" priority="4" operator="equal">
      <formula>1</formula>
    </cfRule>
  </conditionalFormatting>
  <conditionalFormatting sqref="K7 K9 K11 K13 K15 K17 K19 K21 K23 K25 K27 K29 K31 K33 K35 K37 K39 K41 K43 K45">
    <cfRule type="cellIs" dxfId="1" priority="1" operator="lessThan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Межсервисная МЭЛ</vt:lpstr>
      <vt:lpstr>Отчет за сервис</vt:lpstr>
      <vt:lpstr>Отчет_о_проведении_1000_часового_сервисного_обслуживания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2016-09-12T08:21:34Z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</mso:documentControls>
    </mso:qat>
  </mso:ribbon>
</mso:customUI>
</file>