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Jann\Desktop\Новая папка\"/>
    </mc:Choice>
  </mc:AlternateContent>
  <bookViews>
    <workbookView xWindow="0" yWindow="0" windowWidth="20490" windowHeight="7755"/>
  </bookViews>
  <sheets>
    <sheet name="Математика" sheetId="1" r:id="rId1"/>
  </sheets>
  <definedNames>
    <definedName name="_xlnm._FilterDatabase" localSheetId="0" hidden="1">Математика!$A$2:$K$28</definedName>
    <definedName name="_xlnm.Print_Area" localSheetId="0">Математика!$C$1:$K$9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G19" i="1"/>
  <c r="G20" i="1"/>
  <c r="G21" i="1"/>
  <c r="G22" i="1"/>
  <c r="G23" i="1"/>
  <c r="G24" i="1"/>
  <c r="G25" i="1"/>
  <c r="G26" i="1"/>
  <c r="G27" i="1"/>
  <c r="G28" i="1"/>
  <c r="F15" i="1"/>
  <c r="F16" i="1"/>
  <c r="F17" i="1"/>
  <c r="F18" i="1"/>
  <c r="G15" i="1"/>
  <c r="G16" i="1"/>
  <c r="G17" i="1"/>
  <c r="G18" i="1"/>
  <c r="F13" i="1"/>
  <c r="F14" i="1"/>
  <c r="G13" i="1"/>
  <c r="F10" i="1" l="1"/>
  <c r="F11" i="1"/>
  <c r="F12" i="1"/>
  <c r="G10" i="1"/>
  <c r="G11" i="1"/>
  <c r="G12" i="1"/>
  <c r="G3" i="1"/>
  <c r="G4" i="1"/>
  <c r="G5" i="1"/>
  <c r="G6" i="1"/>
  <c r="G7" i="1"/>
  <c r="G8" i="1"/>
  <c r="G9" i="1"/>
  <c r="F3" i="1"/>
  <c r="F4" i="1"/>
  <c r="F5" i="1"/>
  <c r="F6" i="1"/>
  <c r="F7" i="1"/>
  <c r="F8" i="1"/>
  <c r="F9" i="1"/>
  <c r="E29" i="1"/>
  <c r="G14" i="1" s="1"/>
  <c r="F29" i="1" l="1"/>
  <c r="G29" i="1"/>
</calcChain>
</file>

<file path=xl/sharedStrings.xml><?xml version="1.0" encoding="utf-8"?>
<sst xmlns="http://schemas.openxmlformats.org/spreadsheetml/2006/main" count="42" uniqueCount="29">
  <si>
    <t>Номер урока/занятия</t>
  </si>
  <si>
    <t>Содержание(Блокы, темы)</t>
  </si>
  <si>
    <t>Количество часов</t>
  </si>
  <si>
    <t>Даты проведения</t>
  </si>
  <si>
    <t>Материально-техническое оснащение</t>
  </si>
  <si>
    <t>Универсальные учебные действия(УУД), проекты, ИКТ-компетенции, межпредметные понятия</t>
  </si>
  <si>
    <t>Раздел</t>
  </si>
  <si>
    <t>Блок</t>
  </si>
  <si>
    <t>План</t>
  </si>
  <si>
    <t>Факт</t>
  </si>
  <si>
    <t>Множество предметов. Отношения между предметами и между множествами предметов</t>
  </si>
  <si>
    <t xml:space="preserve">Учебник «МаРазделтика», ч. 1. Рабочая тетрадь № 1. </t>
  </si>
  <si>
    <t xml:space="preserve">Сравнивать предметы с целью выявления </t>
  </si>
  <si>
    <t>Предметы и их свойства</t>
  </si>
  <si>
    <t xml:space="preserve">Методическое пособие. </t>
  </si>
  <si>
    <t>в них сходств и различий.</t>
  </si>
  <si>
    <t>Сравнение предметов по их свойствам.</t>
  </si>
  <si>
    <t>01.09</t>
  </si>
  <si>
    <t>Наглядный и раздаточный</t>
  </si>
  <si>
    <t>Выделять из множества предметов один</t>
  </si>
  <si>
    <t>Отношения между предметами, фигурами</t>
  </si>
  <si>
    <t>02.09</t>
  </si>
  <si>
    <t xml:space="preserve"> материал, карточки.  Интерактивная доска.</t>
  </si>
  <si>
    <t xml:space="preserve"> или несколько предметов по заданному свойству</t>
  </si>
  <si>
    <t>Классификация элементов множества</t>
  </si>
  <si>
    <t>Блоки</t>
  </si>
  <si>
    <t>Разделы</t>
  </si>
  <si>
    <t>ИТОГО:</t>
  </si>
  <si>
    <t>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</si>
</sst>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49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textRotation="90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textRotation="90" wrapText="1"/>
    </xf>
    <xf numFmtId="49" fontId="6" fillId="0" borderId="0" xfId="0" applyNumberFormat="1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textRotation="90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9" fontId="7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7" fillId="0" borderId="0" xfId="0" applyFont="1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49" fontId="7" fillId="0" borderId="0" xfId="0" applyNumberFormat="1" applyFont="1" applyFill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70C0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rgb="FFFF0000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rgb="FF0070C0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</dxfs>
  <tableStyles count="1" defaultTableStyle="TableStyleMedium2" defaultPivotStyle="PivotStyleLight16">
    <tableStyle name="Стиль таблицы 1" pivot="0" count="1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2:K29" totalsRowCount="1" headerRowDxfId="28" dataDxfId="27" totalsRowDxfId="26">
  <autoFilter ref="A2:K28"/>
  <tableColumns count="11">
    <tableColumn id="1" name="Блоки" totalsRowLabel="Блок" dataDxfId="22" totalsRowDxfId="10"/>
    <tableColumn id="2" name="Разделы" totalsRowLabel="Раздел" dataDxfId="20" totalsRowDxfId="9"/>
    <tableColumn id="3" name="Номер урока/занятия" dataDxfId="21" totalsRowDxfId="8"/>
    <tableColumn id="4" name="Содержание(Блокы, темы)" totalsRowLabel="ИТОГО:" dataDxfId="17" totalsRowDxfId="7"/>
    <tableColumn id="5" name="Урок" totalsRowFunction="sum" dataDxfId="15" totalsRowDxfId="6"/>
    <tableColumn id="6" name="Раздел" totalsRowFunction="sum" dataDxfId="16" totalsRowDxfId="5">
      <calculatedColumnFormula>IF($B3="","",SUM($E4:INDEX($E4:$E9,MATCH(F$2,$B4:$B9,)-1)))</calculatedColumnFormula>
    </tableColumn>
    <tableColumn id="7" name="Блок" totalsRowFunction="sum" dataDxfId="18" totalsRowDxfId="4">
      <calculatedColumnFormula>IF($A3="","",SUM($E4:INDEX($E4:$E9,MATCH(G$2,$A4:$A9,)-1)))</calculatedColumnFormula>
    </tableColumn>
    <tableColumn id="8" name="План" dataDxfId="19" totalsRowDxfId="3"/>
    <tableColumn id="9" name="Факт" dataDxfId="25" totalsRowDxfId="2"/>
    <tableColumn id="10" name="Материально-техническое оснащение" dataDxfId="24" totalsRowDxfId="1"/>
    <tableColumn id="11" name="Универсальные учебные действия(УУД), проекты, ИКТ-компетенции, межпредметные понятия" dataDxfId="23" totalsRow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</sheetPr>
  <dimension ref="A1:K29"/>
  <sheetViews>
    <sheetView tabSelected="1" zoomScale="87" zoomScaleNormal="87" zoomScaleSheetLayoutView="91" workbookViewId="0">
      <pane ySplit="2" topLeftCell="A6" activePane="bottomLeft" state="frozen"/>
      <selection pane="bottomLeft" activeCell="G19" sqref="G19"/>
    </sheetView>
  </sheetViews>
  <sheetFormatPr defaultRowHeight="15.75" outlineLevelRow="1" x14ac:dyDescent="0.25"/>
  <cols>
    <col min="1" max="1" width="15.28515625" style="38" bestFit="1" customWidth="1"/>
    <col min="2" max="2" width="11.28515625" style="43" customWidth="1"/>
    <col min="3" max="3" width="9.85546875" style="2" customWidth="1"/>
    <col min="4" max="4" width="41.140625" style="3" customWidth="1"/>
    <col min="5" max="5" width="7.85546875" style="57" customWidth="1"/>
    <col min="6" max="6" width="6.140625" style="6" customWidth="1"/>
    <col min="7" max="7" width="6.42578125" style="52" customWidth="1"/>
    <col min="8" max="8" width="8.5703125" style="4" customWidth="1"/>
    <col min="9" max="9" width="8.7109375" style="4" customWidth="1"/>
    <col min="10" max="10" width="32.140625" style="5" customWidth="1"/>
    <col min="11" max="11" width="45.7109375" style="1" customWidth="1"/>
  </cols>
  <sheetData>
    <row r="1" spans="1:11" ht="36" customHeight="1" x14ac:dyDescent="0.25">
      <c r="A1" s="35"/>
      <c r="B1" s="39"/>
      <c r="C1" s="7"/>
      <c r="D1" s="8"/>
      <c r="E1" s="27" t="s">
        <v>2</v>
      </c>
      <c r="F1" s="28"/>
      <c r="G1" s="29"/>
      <c r="H1" s="30" t="s">
        <v>3</v>
      </c>
      <c r="I1" s="31"/>
      <c r="J1" s="9"/>
      <c r="K1" s="9"/>
    </row>
    <row r="2" spans="1:11" ht="75.75" customHeight="1" x14ac:dyDescent="0.25">
      <c r="A2" s="36" t="s">
        <v>25</v>
      </c>
      <c r="B2" s="40" t="s">
        <v>26</v>
      </c>
      <c r="C2" s="10" t="s">
        <v>0</v>
      </c>
      <c r="D2" s="11" t="s">
        <v>1</v>
      </c>
      <c r="E2" s="12" t="s">
        <v>28</v>
      </c>
      <c r="F2" s="44" t="s">
        <v>6</v>
      </c>
      <c r="G2" s="48" t="s">
        <v>7</v>
      </c>
      <c r="H2" s="13" t="s">
        <v>8</v>
      </c>
      <c r="I2" s="13" t="s">
        <v>9</v>
      </c>
      <c r="J2" s="14" t="s">
        <v>4</v>
      </c>
      <c r="K2" s="14" t="s">
        <v>5</v>
      </c>
    </row>
    <row r="3" spans="1:11" ht="18" customHeight="1" x14ac:dyDescent="0.25">
      <c r="A3" s="36"/>
      <c r="B3" s="40"/>
      <c r="C3" s="15"/>
      <c r="D3" s="16"/>
      <c r="E3" s="12"/>
      <c r="F3" s="44" t="str">
        <f>IF($B3="","",SUM($E4:INDEX($E4:$E9,MATCH(F$2,$B4:$B9,)-1)))</f>
        <v/>
      </c>
      <c r="G3" s="48" t="str">
        <f>IF($A3="","",SUM($E4:INDEX($E4:$E9,MATCH(G$2,$A4:$A9,)-1)))</f>
        <v/>
      </c>
      <c r="H3" s="13"/>
      <c r="I3" s="13"/>
      <c r="J3" s="17"/>
      <c r="K3" s="17"/>
    </row>
    <row r="4" spans="1:11" ht="43.5" x14ac:dyDescent="0.25">
      <c r="A4" s="36" t="s">
        <v>7</v>
      </c>
      <c r="B4" s="41"/>
      <c r="C4" s="18"/>
      <c r="D4" s="19" t="s">
        <v>10</v>
      </c>
      <c r="E4" s="53"/>
      <c r="F4" s="45" t="str">
        <f>IF($B4="","",SUM($E5:INDEX($E5:$E29,MATCH(F$2,$B5:$B29,)-1)))</f>
        <v/>
      </c>
      <c r="G4" s="49">
        <f>IF($A4="","",SUM($E5:INDEX($E5:$E29,MATCH(G$2,$A5:$A29,)-1)))</f>
        <v>3</v>
      </c>
      <c r="H4" s="20"/>
      <c r="I4" s="20"/>
      <c r="J4" s="21" t="s">
        <v>11</v>
      </c>
      <c r="K4" s="22" t="s">
        <v>12</v>
      </c>
    </row>
    <row r="5" spans="1:11" ht="23.25" customHeight="1" outlineLevel="1" x14ac:dyDescent="0.25">
      <c r="A5" s="36"/>
      <c r="B5" s="41" t="s">
        <v>6</v>
      </c>
      <c r="C5" s="18"/>
      <c r="D5" s="23" t="s">
        <v>13</v>
      </c>
      <c r="E5" s="54"/>
      <c r="F5" s="45">
        <f>IF($B5="","",SUM($E6:INDEX($E6:$E10,MATCH(F$2,$B6:$B10,)-1)))</f>
        <v>1</v>
      </c>
      <c r="G5" s="49" t="str">
        <f>IF($A5="","",SUM($E6:INDEX($E6:$E10,MATCH(G$2,$A6:$A10,)-1)))</f>
        <v/>
      </c>
      <c r="H5" s="20"/>
      <c r="I5" s="20"/>
      <c r="J5" s="22" t="s">
        <v>14</v>
      </c>
      <c r="K5" s="22" t="s">
        <v>15</v>
      </c>
    </row>
    <row r="6" spans="1:11" ht="33.75" customHeight="1" outlineLevel="1" x14ac:dyDescent="0.25">
      <c r="A6" s="36"/>
      <c r="B6" s="40"/>
      <c r="C6" s="18">
        <v>1</v>
      </c>
      <c r="D6" s="21" t="s">
        <v>16</v>
      </c>
      <c r="E6" s="16">
        <v>1</v>
      </c>
      <c r="F6" s="45" t="str">
        <f>IF($B6="","",SUM($E7:INDEX($E7:$E11,MATCH(F$2,$B7:$B11,)-1)))</f>
        <v/>
      </c>
      <c r="G6" s="49" t="str">
        <f>IF($A6="","",SUM($E7:INDEX($E7:$E11,MATCH(G$2,$A7:$A11,)-1)))</f>
        <v/>
      </c>
      <c r="H6" s="20" t="s">
        <v>17</v>
      </c>
      <c r="I6" s="20" t="s">
        <v>17</v>
      </c>
      <c r="J6" s="22" t="s">
        <v>18</v>
      </c>
      <c r="K6" s="22" t="s">
        <v>19</v>
      </c>
    </row>
    <row r="7" spans="1:11" ht="31.5" outlineLevel="1" x14ac:dyDescent="0.25">
      <c r="A7" s="36"/>
      <c r="B7" s="41" t="s">
        <v>6</v>
      </c>
      <c r="C7" s="18"/>
      <c r="D7" s="24" t="s">
        <v>20</v>
      </c>
      <c r="E7" s="55"/>
      <c r="F7" s="45">
        <f>IF($B7="","",SUM($E8:INDEX($E8:$E29,MATCH(F$2,$B8:$B29,)-1)))</f>
        <v>2</v>
      </c>
      <c r="G7" s="49" t="str">
        <f>IF($A7="","",SUM($E8:INDEX($E8:$E29,MATCH(G$2,$A8:$A29,)-1)))</f>
        <v/>
      </c>
      <c r="H7" s="20" t="s">
        <v>21</v>
      </c>
      <c r="I7" s="20"/>
      <c r="J7" s="21" t="s">
        <v>22</v>
      </c>
      <c r="K7" s="21" t="s">
        <v>23</v>
      </c>
    </row>
    <row r="8" spans="1:11" outlineLevel="1" x14ac:dyDescent="0.25">
      <c r="A8" s="36"/>
      <c r="B8" s="41"/>
      <c r="C8" s="18">
        <v>2</v>
      </c>
      <c r="D8" s="21" t="s">
        <v>24</v>
      </c>
      <c r="E8" s="16">
        <v>1</v>
      </c>
      <c r="F8" s="45" t="str">
        <f>IF($B8="","",SUM($E9:INDEX($E9:$E13,MATCH(F$2,$B9:$B13,)-1)))</f>
        <v/>
      </c>
      <c r="G8" s="49" t="str">
        <f>IF($A8="","",SUM($E9:INDEX($E9:$E13,MATCH(G$2,$A9:$A13,)-1)))</f>
        <v/>
      </c>
      <c r="H8" s="20"/>
      <c r="I8" s="20"/>
      <c r="J8" s="21"/>
      <c r="K8" s="21"/>
    </row>
    <row r="9" spans="1:11" outlineLevel="1" x14ac:dyDescent="0.25">
      <c r="A9" s="36"/>
      <c r="B9" s="41"/>
      <c r="C9" s="18">
        <v>3</v>
      </c>
      <c r="D9" s="21" t="s">
        <v>24</v>
      </c>
      <c r="E9" s="16">
        <v>1</v>
      </c>
      <c r="F9" s="45" t="str">
        <f>IF($B9="","",SUM($E29:INDEX($E29:$E29,MATCH(F$2,$B29:$B29,)-1)))</f>
        <v/>
      </c>
      <c r="G9" s="49" t="str">
        <f>IF($A9="","",SUM($E29:INDEX($E29:$E29,MATCH(G$2,$A29:$A29,)-1)))</f>
        <v/>
      </c>
      <c r="H9" s="20"/>
      <c r="I9" s="20"/>
      <c r="J9" s="21"/>
      <c r="K9" s="21"/>
    </row>
    <row r="10" spans="1:11" x14ac:dyDescent="0.25">
      <c r="A10" s="36" t="s">
        <v>7</v>
      </c>
      <c r="B10" s="41"/>
      <c r="C10" s="18"/>
      <c r="D10" s="21"/>
      <c r="E10" s="16"/>
      <c r="F10" s="46" t="str">
        <f>IF($B10="","",SUM($E11:INDEX($E11:$E15,MATCH(F$2,$B11:$B15,)-1)))</f>
        <v/>
      </c>
      <c r="G10" s="50">
        <f>IF($A10="","",SUM($E11:INDEX($E11:$E15,MATCH(G$2,$A11:$A15,)-1)))</f>
        <v>2</v>
      </c>
      <c r="H10" s="20"/>
      <c r="I10" s="20"/>
      <c r="J10" s="21"/>
      <c r="K10" s="21"/>
    </row>
    <row r="11" spans="1:11" x14ac:dyDescent="0.25">
      <c r="A11" s="36"/>
      <c r="B11" s="41" t="s">
        <v>6</v>
      </c>
      <c r="C11" s="18"/>
      <c r="D11" s="21"/>
      <c r="E11" s="16"/>
      <c r="F11" s="46">
        <f>IF($B11="","",SUM($E12:INDEX($E12:$E16,MATCH(F$2,$B12:$B16,)-1)))</f>
        <v>2</v>
      </c>
      <c r="G11" s="50" t="str">
        <f>IF($A11="","",SUM($E12:INDEX($E12:$E16,MATCH(G$2,$A12:$A16,)-1)))</f>
        <v/>
      </c>
      <c r="H11" s="20"/>
      <c r="I11" s="20"/>
      <c r="J11" s="21"/>
      <c r="K11" s="21"/>
    </row>
    <row r="12" spans="1:11" x14ac:dyDescent="0.25">
      <c r="A12" s="36"/>
      <c r="B12" s="41"/>
      <c r="C12" s="18">
        <v>4</v>
      </c>
      <c r="D12" s="21"/>
      <c r="E12" s="16">
        <v>1</v>
      </c>
      <c r="F12" s="46" t="str">
        <f>IF($B12="","",SUM($E29:INDEX($E29:$E29,MATCH(F$2,$B29:$B29,)-1)))</f>
        <v/>
      </c>
      <c r="G12" s="50" t="str">
        <f>IF($A12="","",SUM($E29:INDEX($E29:$E29,MATCH(G$2,$A29:$A29,)-1)))</f>
        <v/>
      </c>
      <c r="H12" s="20"/>
      <c r="I12" s="20"/>
      <c r="J12" s="21"/>
      <c r="K12" s="21"/>
    </row>
    <row r="13" spans="1:11" x14ac:dyDescent="0.25">
      <c r="A13" s="37"/>
      <c r="B13" s="42"/>
      <c r="C13" s="32">
        <v>5</v>
      </c>
      <c r="D13" s="33"/>
      <c r="E13" s="56">
        <v>1</v>
      </c>
      <c r="F13" s="47" t="str">
        <f>IF($B13="","",SUM($E14:INDEX($E14:$E29,MATCH(F$2,$B14:$B29,)-1)))</f>
        <v/>
      </c>
      <c r="G13" s="51" t="str">
        <f>IF($A13="","",SUM($E14:INDEX($E14:$E29,MATCH(G$2,$A14:$A29,)-1)))</f>
        <v/>
      </c>
      <c r="H13" s="34"/>
      <c r="I13" s="34"/>
      <c r="J13" s="26"/>
      <c r="K13" s="22"/>
    </row>
    <row r="14" spans="1:11" x14ac:dyDescent="0.25">
      <c r="A14" s="36" t="s">
        <v>7</v>
      </c>
      <c r="B14" s="42"/>
      <c r="C14" s="32"/>
      <c r="D14" s="33"/>
      <c r="E14" s="56"/>
      <c r="F14" s="47" t="str">
        <f>IF($B14="","",SUM($E29:INDEX($E29:$E29,MATCH(F$2,$B29:$B29,)-1)))</f>
        <v/>
      </c>
      <c r="G14" s="51">
        <f>IF($A14="","",SUM($E29:INDEX($E29:$E29,MATCH(G$2,$A29:$A29,)-1)))</f>
        <v>12</v>
      </c>
      <c r="H14" s="34"/>
      <c r="I14" s="34"/>
      <c r="J14" s="26"/>
      <c r="K14" s="22"/>
    </row>
    <row r="15" spans="1:11" x14ac:dyDescent="0.25">
      <c r="A15" s="37"/>
      <c r="B15" s="42" t="s">
        <v>6</v>
      </c>
      <c r="C15" s="32">
        <v>6</v>
      </c>
      <c r="D15" s="33"/>
      <c r="E15" s="56"/>
      <c r="F15" s="47">
        <f>IF($B15="","",SUM($E16:INDEX($E16:$E20,MATCH(F$2,$B16:$B20,)-1)))</f>
        <v>3</v>
      </c>
      <c r="G15" s="51" t="str">
        <f>IF($A15="","",SUM($E16:INDEX($E16:$E20,MATCH(G$2,$A16:$A20,)-1)))</f>
        <v/>
      </c>
      <c r="H15" s="34"/>
      <c r="I15" s="34"/>
      <c r="J15" s="26"/>
      <c r="K15" s="22"/>
    </row>
    <row r="16" spans="1:11" x14ac:dyDescent="0.25">
      <c r="A16" s="37"/>
      <c r="B16" s="42"/>
      <c r="C16" s="32"/>
      <c r="D16" s="33"/>
      <c r="E16" s="56">
        <v>1</v>
      </c>
      <c r="F16" s="47" t="str">
        <f>IF($B16="","",SUM($E17:INDEX($E17:$E21,MATCH(F$2,$B17:$B21,)-1)))</f>
        <v/>
      </c>
      <c r="G16" s="51" t="str">
        <f>IF($A16="","",SUM($E17:INDEX($E17:$E21,MATCH(G$2,$A17:$A21,)-1)))</f>
        <v/>
      </c>
      <c r="H16" s="34"/>
      <c r="I16" s="34"/>
      <c r="J16" s="26"/>
      <c r="K16" s="22"/>
    </row>
    <row r="17" spans="1:11" x14ac:dyDescent="0.25">
      <c r="A17" s="37"/>
      <c r="B17" s="42"/>
      <c r="C17" s="32"/>
      <c r="D17" s="33"/>
      <c r="E17" s="56">
        <v>1</v>
      </c>
      <c r="F17" s="47" t="str">
        <f>IF($B17="","",SUM($E18:INDEX($E18:$E22,MATCH(F$2,$B18:$B22,)-1)))</f>
        <v/>
      </c>
      <c r="G17" s="51" t="str">
        <f>IF($A17="","",SUM($E18:INDEX($E18:$E22,MATCH(G$2,$A18:$A22,)-1)))</f>
        <v/>
      </c>
      <c r="H17" s="34"/>
      <c r="I17" s="34"/>
      <c r="J17" s="26"/>
      <c r="K17" s="22"/>
    </row>
    <row r="18" spans="1:11" x14ac:dyDescent="0.25">
      <c r="A18" s="37"/>
      <c r="B18" s="42"/>
      <c r="C18" s="32"/>
      <c r="D18" s="33"/>
      <c r="E18" s="56">
        <v>1</v>
      </c>
      <c r="F18" s="47" t="str">
        <f>IF($B18="","",SUM($E29:INDEX($E29:$E29,MATCH(F$2,$B29:$B29,)-1)))</f>
        <v/>
      </c>
      <c r="G18" s="51" t="str">
        <f>IF($A18="","",SUM($E29:INDEX($E29:$E29,MATCH(G$2,$A29:$A29,)-1)))</f>
        <v/>
      </c>
      <c r="H18" s="34"/>
      <c r="I18" s="34"/>
      <c r="J18" s="26"/>
      <c r="K18" s="22"/>
    </row>
    <row r="19" spans="1:11" x14ac:dyDescent="0.25">
      <c r="A19" s="37" t="s">
        <v>7</v>
      </c>
      <c r="B19" s="42"/>
      <c r="C19" s="32"/>
      <c r="D19" s="33"/>
      <c r="E19" s="56"/>
      <c r="F19" s="47" t="str">
        <f>IF($B19="","",SUM($E20:INDEX($E20:$E25,MATCH(F$2,$B20:$B25,)-1)))</f>
        <v/>
      </c>
      <c r="G19" s="51" t="e">
        <f>IF($A19="","",SUM($E20:INDEX($E20:$E25,MATCH(G$2,$A20:$A25,)-1)))</f>
        <v>#N/A</v>
      </c>
      <c r="H19" s="34"/>
      <c r="I19" s="34"/>
      <c r="J19" s="26"/>
      <c r="K19" s="22"/>
    </row>
    <row r="20" spans="1:11" x14ac:dyDescent="0.25">
      <c r="A20" s="37"/>
      <c r="B20" s="42" t="s">
        <v>6</v>
      </c>
      <c r="C20" s="32"/>
      <c r="D20" s="33"/>
      <c r="E20" s="56"/>
      <c r="F20" s="47" t="e">
        <f>IF($B20="","",SUM($E21:INDEX($E21:$E26,MATCH(F$2,$B21:$B26,)-1)))</f>
        <v>#N/A</v>
      </c>
      <c r="G20" s="51" t="str">
        <f>IF($A20="","",SUM($E21:INDEX($E21:$E26,MATCH(G$2,$A21:$A26,)-1)))</f>
        <v/>
      </c>
      <c r="H20" s="34"/>
      <c r="I20" s="34"/>
      <c r="J20" s="26"/>
      <c r="K20" s="22"/>
    </row>
    <row r="21" spans="1:11" x14ac:dyDescent="0.25">
      <c r="A21" s="37"/>
      <c r="B21" s="42"/>
      <c r="C21" s="32">
        <v>7</v>
      </c>
      <c r="D21" s="33"/>
      <c r="E21" s="56">
        <v>1</v>
      </c>
      <c r="F21" s="47" t="str">
        <f>IF($B21="","",SUM($E22:INDEX($E22:$E27,MATCH(F$2,$B22:$B27,)-1)))</f>
        <v/>
      </c>
      <c r="G21" s="51" t="str">
        <f>IF($A21="","",SUM($E22:INDEX($E22:$E27,MATCH(G$2,$A22:$A27,)-1)))</f>
        <v/>
      </c>
      <c r="H21" s="34"/>
      <c r="I21" s="34"/>
      <c r="J21" s="26"/>
      <c r="K21" s="22"/>
    </row>
    <row r="22" spans="1:11" x14ac:dyDescent="0.25">
      <c r="A22" s="37"/>
      <c r="B22" s="42"/>
      <c r="C22" s="32">
        <v>8</v>
      </c>
      <c r="D22" s="33"/>
      <c r="E22" s="56">
        <v>1</v>
      </c>
      <c r="F22" s="47" t="str">
        <f>IF($B22="","",SUM($E23:INDEX($E23:$E28,MATCH(F$2,$B23:$B28,)-1)))</f>
        <v/>
      </c>
      <c r="G22" s="51" t="str">
        <f>IF($A22="","",SUM($E23:INDEX($E23:$E28,MATCH(G$2,$A23:$A28,)-1)))</f>
        <v/>
      </c>
      <c r="H22" s="34"/>
      <c r="I22" s="34"/>
      <c r="J22" s="26"/>
      <c r="K22" s="22"/>
    </row>
    <row r="23" spans="1:11" x14ac:dyDescent="0.25">
      <c r="A23" s="37"/>
      <c r="B23" s="42"/>
      <c r="C23" s="32">
        <v>9</v>
      </c>
      <c r="D23" s="33"/>
      <c r="E23" s="56">
        <v>1</v>
      </c>
      <c r="F23" s="47" t="str">
        <f>IF($B23="","",SUM($E24:INDEX($E24:$E29,MATCH(F$2,$B24:$B29,)-1)))</f>
        <v/>
      </c>
      <c r="G23" s="51" t="str">
        <f>IF($A23="","",SUM($E24:INDEX($E24:$E29,MATCH(G$2,$A24:$A29,)-1)))</f>
        <v/>
      </c>
      <c r="H23" s="34"/>
      <c r="I23" s="34"/>
      <c r="J23" s="26"/>
      <c r="K23" s="22"/>
    </row>
    <row r="24" spans="1:11" x14ac:dyDescent="0.25">
      <c r="A24" s="37"/>
      <c r="B24" s="42"/>
      <c r="C24" s="32">
        <v>10</v>
      </c>
      <c r="D24" s="33"/>
      <c r="E24" s="56">
        <v>1</v>
      </c>
      <c r="F24" s="47" t="str">
        <f>IF($B24="","",SUM($E25:INDEX($E25:$E30,MATCH(F$2,$B25:$B30,)-1)))</f>
        <v/>
      </c>
      <c r="G24" s="51" t="str">
        <f>IF($A24="","",SUM($E25:INDEX($E25:$E30,MATCH(G$2,$A25:$A30,)-1)))</f>
        <v/>
      </c>
      <c r="H24" s="34"/>
      <c r="I24" s="34"/>
      <c r="J24" s="26"/>
      <c r="K24" s="22"/>
    </row>
    <row r="25" spans="1:11" x14ac:dyDescent="0.25">
      <c r="A25" s="37"/>
      <c r="B25" s="42"/>
      <c r="C25" s="32"/>
      <c r="D25" s="33"/>
      <c r="E25" s="56"/>
      <c r="F25" s="47" t="str">
        <f>IF($B25="","",SUM($E26:INDEX($E26:$E31,MATCH(F$2,$B26:$B31,)-1)))</f>
        <v/>
      </c>
      <c r="G25" s="51" t="str">
        <f>IF($A25="","",SUM($E26:INDEX($E26:$E31,MATCH(G$2,$A26:$A31,)-1)))</f>
        <v/>
      </c>
      <c r="H25" s="34"/>
      <c r="I25" s="34"/>
      <c r="J25" s="26"/>
      <c r="K25" s="22"/>
    </row>
    <row r="26" spans="1:11" x14ac:dyDescent="0.25">
      <c r="A26" s="37"/>
      <c r="B26" s="42"/>
      <c r="C26" s="32"/>
      <c r="D26" s="33"/>
      <c r="E26" s="56"/>
      <c r="F26" s="47" t="str">
        <f>IF($B26="","",SUM($E27:INDEX($E27:$E32,MATCH(F$2,$B27:$B32,)-1)))</f>
        <v/>
      </c>
      <c r="G26" s="51" t="str">
        <f>IF($A26="","",SUM($E27:INDEX($E27:$E32,MATCH(G$2,$A27:$A32,)-1)))</f>
        <v/>
      </c>
      <c r="H26" s="34"/>
      <c r="I26" s="34"/>
      <c r="J26" s="26"/>
      <c r="K26" s="22"/>
    </row>
    <row r="27" spans="1:11" x14ac:dyDescent="0.25">
      <c r="A27" s="37"/>
      <c r="B27" s="42"/>
      <c r="C27" s="32"/>
      <c r="D27" s="33"/>
      <c r="E27" s="56"/>
      <c r="F27" s="47" t="str">
        <f>IF($B27="","",SUM($E28:INDEX($E28:$E33,MATCH(F$2,$B28:$B33,)-1)))</f>
        <v/>
      </c>
      <c r="G27" s="51" t="str">
        <f>IF($A27="","",SUM($E28:INDEX($E28:$E33,MATCH(G$2,$A28:$A33,)-1)))</f>
        <v/>
      </c>
      <c r="H27" s="34"/>
      <c r="I27" s="34"/>
      <c r="J27" s="26"/>
      <c r="K27" s="22"/>
    </row>
    <row r="28" spans="1:11" x14ac:dyDescent="0.25">
      <c r="A28" s="37"/>
      <c r="B28" s="42"/>
      <c r="C28" s="32"/>
      <c r="D28" s="33"/>
      <c r="E28" s="56"/>
      <c r="F28" s="47" t="str">
        <f>IF($B28="","",SUM($E29:INDEX($E29:$E34,MATCH(F$2,$B29:$B34,)-1)))</f>
        <v/>
      </c>
      <c r="G28" s="51" t="str">
        <f>IF($A28="","",SUM($E29:INDEX($E29:$E34,MATCH(G$2,$A29:$A34,)-1)))</f>
        <v/>
      </c>
      <c r="H28" s="34"/>
      <c r="I28" s="34"/>
      <c r="J28" s="26"/>
      <c r="K28" s="22"/>
    </row>
    <row r="29" spans="1:11" x14ac:dyDescent="0.25">
      <c r="A29" s="36" t="s">
        <v>7</v>
      </c>
      <c r="B29" s="41" t="s">
        <v>6</v>
      </c>
      <c r="C29" s="18"/>
      <c r="D29" s="25" t="s">
        <v>27</v>
      </c>
      <c r="E29" s="16">
        <f>SUBTOTAL(109,Таблица2[Урок])</f>
        <v>12</v>
      </c>
      <c r="F29" s="45" t="e">
        <f>SUBTOTAL(109,Таблица2[Раздел])</f>
        <v>#N/A</v>
      </c>
      <c r="G29" s="49" t="e">
        <f>SUBTOTAL(109,Таблица2[Блок])</f>
        <v>#N/A</v>
      </c>
      <c r="H29" s="26"/>
      <c r="I29" s="26"/>
      <c r="J29" s="21"/>
      <c r="K29" s="21"/>
    </row>
  </sheetData>
  <mergeCells count="2">
    <mergeCell ref="E1:G1"/>
    <mergeCell ref="H1:I1"/>
  </mergeCells>
  <conditionalFormatting sqref="A4:I12 A29:I29">
    <cfRule type="expression" dxfId="14" priority="3">
      <formula>$A4="Блок"</formula>
    </cfRule>
    <cfRule type="expression" dxfId="13" priority="4">
      <formula>$B4="Раздел"</formula>
    </cfRule>
  </conditionalFormatting>
  <conditionalFormatting sqref="A14">
    <cfRule type="expression" dxfId="12" priority="1">
      <formula>$A14="Блок"</formula>
    </cfRule>
    <cfRule type="expression" dxfId="11" priority="2">
      <formula>$B14="Раздел"</formula>
    </cfRule>
  </conditionalFormatting>
  <pageMargins left="0.16" right="0.15" top="0.31496062992125984" bottom="0.27559055118110237" header="0.11811023622047245" footer="0.16"/>
  <pageSetup paperSize="9" scale="9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Математика</vt:lpstr>
      <vt:lpstr>Математика!Область_печати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2016-09-10T11:08:42Z</dcterms:created>
  <dcterms:modified xsi:type="dcterms:W3CDTF">2016-09-10T16:12:45Z</dcterms:modified>
</cp:coreProperties>
</file>