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3230" tabRatio="597"/>
  </bookViews>
  <sheets>
    <sheet name="Премия 2016" sheetId="7" r:id="rId1"/>
    <sheet name="Рабочий лист" sheetId="11" r:id="rId2"/>
  </sheets>
  <definedNames>
    <definedName name="_xlnm._FilterDatabase" localSheetId="0" hidden="1">'Премия 2016'!$A$1:$Q$132</definedName>
    <definedName name="Договора">'Рабочий лист'!$C$1:INDEX('Рабочий лист'!$D:$D,COUNTA('Рабочий лист'!$C:$C))</definedName>
  </definedNames>
  <calcPr calcId="152511"/>
</workbook>
</file>

<file path=xl/calcChain.xml><?xml version="1.0" encoding="utf-8"?>
<calcChain xmlns="http://schemas.openxmlformats.org/spreadsheetml/2006/main">
  <c r="J3" i="7" l="1"/>
  <c r="J4" i="7"/>
  <c r="J5" i="7"/>
  <c r="J6" i="7"/>
  <c r="J7" i="7"/>
  <c r="J8" i="7"/>
  <c r="J9" i="7"/>
  <c r="J10" i="7"/>
  <c r="J11" i="7"/>
  <c r="J12" i="7"/>
  <c r="J13" i="7"/>
  <c r="J14" i="7"/>
  <c r="J15" i="7"/>
  <c r="J16" i="7"/>
  <c r="J2" i="7"/>
</calcChain>
</file>

<file path=xl/sharedStrings.xml><?xml version="1.0" encoding="utf-8"?>
<sst xmlns="http://schemas.openxmlformats.org/spreadsheetml/2006/main" count="103" uniqueCount="51">
  <si>
    <t>Контрагент</t>
  </si>
  <si>
    <t>№ п/п</t>
  </si>
  <si>
    <t>Дата заключения</t>
  </si>
  <si>
    <t>Сумма премии</t>
  </si>
  <si>
    <t>Сумма договора</t>
  </si>
  <si>
    <t>Менеджер</t>
  </si>
  <si>
    <t>Выплачено премии</t>
  </si>
  <si>
    <t>Премия в текущем месяце</t>
  </si>
  <si>
    <t>Остаток премии</t>
  </si>
  <si>
    <t>Додонова</t>
  </si>
  <si>
    <t>Выплачено месяц</t>
  </si>
  <si>
    <t>Текущий месяц</t>
  </si>
  <si>
    <t>Ожидаемый месяц</t>
  </si>
  <si>
    <t>-</t>
  </si>
  <si>
    <t>Категория договора</t>
  </si>
  <si>
    <t>новый</t>
  </si>
  <si>
    <t>пролонгация</t>
  </si>
  <si>
    <t>вх.поток</t>
  </si>
  <si>
    <t>№ договора</t>
  </si>
  <si>
    <t>перекрестный</t>
  </si>
  <si>
    <t>конкурс</t>
  </si>
  <si>
    <t xml:space="preserve">Дата последнего поступления </t>
  </si>
  <si>
    <t>Проект Договора</t>
  </si>
  <si>
    <t>Сумма поступлений по договору</t>
  </si>
  <si>
    <t>.</t>
  </si>
  <si>
    <t>менеджер4</t>
  </si>
  <si>
    <t>менеджер1</t>
  </si>
  <si>
    <t>менеджер2</t>
  </si>
  <si>
    <t>менеджер3</t>
  </si>
  <si>
    <t>услуга1</t>
  </si>
  <si>
    <t>услуга2</t>
  </si>
  <si>
    <t>услуга3</t>
  </si>
  <si>
    <t>услуга4</t>
  </si>
  <si>
    <t>услуга5</t>
  </si>
  <si>
    <t>услуга6</t>
  </si>
  <si>
    <t>услуга7</t>
  </si>
  <si>
    <t>услуга8</t>
  </si>
  <si>
    <t>услуга9</t>
  </si>
  <si>
    <t>услуга10</t>
  </si>
  <si>
    <t>клиент 1</t>
  </si>
  <si>
    <t>клиент 2</t>
  </si>
  <si>
    <t>клиент 3</t>
  </si>
  <si>
    <t>клиент 4</t>
  </si>
  <si>
    <t>клиент 5</t>
  </si>
  <si>
    <t>клиент 6</t>
  </si>
  <si>
    <t>клиент 7</t>
  </si>
  <si>
    <t>клиент 8</t>
  </si>
  <si>
    <t>клиент 9</t>
  </si>
  <si>
    <t>клиент 10</t>
  </si>
  <si>
    <t>клиент 11</t>
  </si>
  <si>
    <t>клиент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</si>
</sst>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_р_.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164" fontId="2" fillId="0" borderId="1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/>
    <xf numFmtId="165" fontId="2" fillId="0" borderId="1" xfId="0" applyNumberFormat="1" applyFont="1" applyFill="1" applyBorder="1" applyAlignment="1">
      <alignment horizontal="center" vertical="center" wrapText="1"/>
    </xf>
    <xf numFmtId="17" fontId="2" fillId="0" borderId="1" xfId="1" applyNumberFormat="1" applyFont="1" applyFill="1" applyBorder="1" applyAlignment="1">
      <alignment horizontal="center" vertical="center" wrapText="1"/>
    </xf>
    <xf numFmtId="164" fontId="2" fillId="0" borderId="0" xfId="1" applyFont="1" applyFill="1" applyAlignment="1">
      <alignment horizontal="right"/>
    </xf>
    <xf numFmtId="165" fontId="2" fillId="0" borderId="0" xfId="0" applyNumberFormat="1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 wrapText="1"/>
    </xf>
    <xf numFmtId="17" fontId="2" fillId="2" borderId="1" xfId="1" applyNumberFormat="1" applyFont="1" applyFill="1" applyBorder="1" applyAlignment="1">
      <alignment horizontal="center" vertical="center" wrapText="1"/>
    </xf>
    <xf numFmtId="17" fontId="2" fillId="0" borderId="0" xfId="1" applyNumberFormat="1" applyFont="1" applyFill="1" applyAlignment="1">
      <alignment horizontal="center"/>
    </xf>
    <xf numFmtId="0" fontId="2" fillId="0" borderId="1" xfId="0" applyFont="1" applyFill="1" applyBorder="1"/>
    <xf numFmtId="14" fontId="2" fillId="0" borderId="1" xfId="0" applyNumberFormat="1" applyFont="1" applyFill="1" applyBorder="1"/>
    <xf numFmtId="14" fontId="2" fillId="0" borderId="1" xfId="0" applyNumberFormat="1" applyFont="1" applyFill="1" applyBorder="1" applyAlignment="1">
      <alignment horizontal="center"/>
    </xf>
    <xf numFmtId="164" fontId="2" fillId="0" borderId="1" xfId="1" applyFont="1" applyFill="1" applyBorder="1" applyAlignment="1">
      <alignment horizontal="right"/>
    </xf>
    <xf numFmtId="14" fontId="2" fillId="0" borderId="0" xfId="0" applyNumberFormat="1" applyFont="1" applyFill="1"/>
    <xf numFmtId="1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17" fontId="2" fillId="0" borderId="0" xfId="1" applyNumberFormat="1" applyFont="1" applyFill="1" applyAlignment="1">
      <alignment horizontal="center" wrapText="1"/>
    </xf>
    <xf numFmtId="164" fontId="2" fillId="0" borderId="1" xfId="1" applyFont="1" applyFill="1" applyBorder="1" applyAlignment="1">
      <alignment horizontal="right" vertical="top"/>
    </xf>
    <xf numFmtId="14" fontId="2" fillId="0" borderId="1" xfId="0" quotePrefix="1" applyNumberFormat="1" applyFont="1" applyFill="1" applyBorder="1" applyAlignment="1">
      <alignment horizontal="center"/>
    </xf>
    <xf numFmtId="14" fontId="2" fillId="0" borderId="0" xfId="0" applyNumberFormat="1" applyFont="1" applyFill="1" applyAlignment="1">
      <alignment horizontal="center"/>
    </xf>
    <xf numFmtId="164" fontId="2" fillId="0" borderId="0" xfId="1" applyFont="1" applyFill="1" applyAlignment="1">
      <alignment horizontal="right" vertical="center"/>
    </xf>
    <xf numFmtId="17" fontId="2" fillId="0" borderId="1" xfId="1" applyNumberFormat="1" applyFont="1" applyFill="1" applyBorder="1" applyAlignment="1">
      <alignment horizontal="center"/>
    </xf>
    <xf numFmtId="0" fontId="3" fillId="0" borderId="0" xfId="0" applyFont="1"/>
    <xf numFmtId="164" fontId="2" fillId="0" borderId="1" xfId="1" applyFont="1" applyFill="1" applyBorder="1" applyAlignment="1"/>
    <xf numFmtId="17" fontId="2" fillId="0" borderId="1" xfId="1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vertical="top" wrapText="1"/>
    </xf>
    <xf numFmtId="165" fontId="2" fillId="0" borderId="1" xfId="0" applyNumberFormat="1" applyFont="1" applyFill="1" applyBorder="1" applyAlignment="1">
      <alignment horizontal="center"/>
    </xf>
    <xf numFmtId="164" fontId="2" fillId="0" borderId="1" xfId="1" applyFont="1" applyFill="1" applyBorder="1" applyAlignment="1">
      <alignment horizontal="center" vertical="top" wrapText="1"/>
    </xf>
    <xf numFmtId="17" fontId="2" fillId="0" borderId="1" xfId="1" quotePrefix="1" applyNumberFormat="1" applyFont="1" applyFill="1" applyBorder="1" applyAlignment="1">
      <alignment horizontal="center" wrapText="1"/>
    </xf>
    <xf numFmtId="14" fontId="2" fillId="0" borderId="1" xfId="0" applyNumberFormat="1" applyFont="1" applyFill="1" applyBorder="1" applyAlignment="1">
      <alignment vertical="top" wrapText="1"/>
    </xf>
    <xf numFmtId="14" fontId="2" fillId="0" borderId="1" xfId="0" applyNumberFormat="1" applyFont="1" applyFill="1" applyBorder="1" applyAlignment="1">
      <alignment horizontal="center" vertical="top" wrapText="1"/>
    </xf>
    <xf numFmtId="165" fontId="2" fillId="0" borderId="1" xfId="0" applyNumberFormat="1" applyFont="1" applyFill="1" applyBorder="1" applyAlignment="1">
      <alignment horizontal="center" vertical="top" wrapText="1"/>
    </xf>
    <xf numFmtId="164" fontId="2" fillId="0" borderId="1" xfId="1" applyFont="1" applyFill="1" applyBorder="1" applyAlignment="1">
      <alignment horizontal="center" vertical="center"/>
    </xf>
    <xf numFmtId="164" fontId="2" fillId="0" borderId="1" xfId="1" applyFont="1" applyFill="1" applyBorder="1" applyAlignment="1">
      <alignment vertical="center" wrapText="1"/>
    </xf>
    <xf numFmtId="10" fontId="2" fillId="0" borderId="1" xfId="0" applyNumberFormat="1" applyFont="1" applyFill="1" applyBorder="1" applyAlignment="1">
      <alignment horizontal="center" vertical="top" wrapText="1"/>
    </xf>
    <xf numFmtId="4" fontId="2" fillId="0" borderId="1" xfId="0" quotePrefix="1" applyNumberFormat="1" applyFont="1" applyFill="1" applyBorder="1" applyAlignment="1">
      <alignment horizontal="center"/>
    </xf>
    <xf numFmtId="9" fontId="3" fillId="0" borderId="0" xfId="0" applyNumberFormat="1" applyFon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R1048414"/>
  <sheetViews>
    <sheetView tabSelected="1" zoomScale="85" zoomScaleNormal="85" workbookViewId="0">
      <pane ySplit="1" topLeftCell="A2" activePane="bottomLeft" state="frozen"/>
      <selection pane="bottomLeft" activeCell="J2" sqref="J2:J16"/>
    </sheetView>
  </sheetViews>
  <sheetFormatPr defaultRowHeight="12.75" x14ac:dyDescent="0.2"/>
  <cols>
    <col min="1" max="1" width="6.42578125" style="4" customWidth="1"/>
    <col min="2" max="2" width="31.140625" style="4" customWidth="1"/>
    <col min="3" max="3" width="17.28515625" style="4" customWidth="1"/>
    <col min="4" max="4" width="9.5703125" style="4" customWidth="1"/>
    <col min="5" max="5" width="12.42578125" style="17" customWidth="1"/>
    <col min="6" max="6" width="14.5703125" style="7" customWidth="1"/>
    <col min="7" max="7" width="14.42578125" style="23" customWidth="1"/>
    <col min="8" max="8" width="14.42578125" style="7" customWidth="1"/>
    <col min="9" max="9" width="15.85546875" style="8" customWidth="1"/>
    <col min="10" max="10" width="13.42578125" style="7" customWidth="1"/>
    <col min="11" max="11" width="12.42578125" style="24" customWidth="1"/>
    <col min="12" max="12" width="12.42578125" style="20" customWidth="1"/>
    <col min="13" max="15" width="12.42578125" style="7" customWidth="1"/>
    <col min="16" max="16" width="12.42578125" style="12" customWidth="1"/>
    <col min="17" max="17" width="15.28515625" style="4" customWidth="1"/>
    <col min="18" max="16384" width="9.140625" style="4"/>
  </cols>
  <sheetData>
    <row r="1" spans="1:17" s="3" customFormat="1" ht="57" customHeight="1" x14ac:dyDescent="0.25">
      <c r="A1" s="9" t="s">
        <v>1</v>
      </c>
      <c r="B1" s="9" t="s">
        <v>0</v>
      </c>
      <c r="C1" s="9" t="s">
        <v>22</v>
      </c>
      <c r="D1" s="9" t="s">
        <v>18</v>
      </c>
      <c r="E1" s="18" t="s">
        <v>2</v>
      </c>
      <c r="F1" s="10" t="s">
        <v>4</v>
      </c>
      <c r="G1" s="18" t="s">
        <v>21</v>
      </c>
      <c r="H1" s="10" t="s">
        <v>23</v>
      </c>
      <c r="I1" s="5" t="s">
        <v>14</v>
      </c>
      <c r="J1" s="10" t="s">
        <v>3</v>
      </c>
      <c r="K1" s="10" t="s">
        <v>6</v>
      </c>
      <c r="L1" s="11" t="s">
        <v>10</v>
      </c>
      <c r="M1" s="10" t="s">
        <v>7</v>
      </c>
      <c r="N1" s="10" t="s">
        <v>11</v>
      </c>
      <c r="O1" s="2" t="s">
        <v>8</v>
      </c>
      <c r="P1" s="6" t="s">
        <v>12</v>
      </c>
      <c r="Q1" s="1" t="s">
        <v>5</v>
      </c>
    </row>
    <row r="2" spans="1:17" x14ac:dyDescent="0.2">
      <c r="A2" s="19">
        <v>161</v>
      </c>
      <c r="B2" s="13" t="s">
        <v>39</v>
      </c>
      <c r="C2" s="13" t="s">
        <v>32</v>
      </c>
      <c r="D2" s="13">
        <v>106</v>
      </c>
      <c r="E2" s="14">
        <v>42524</v>
      </c>
      <c r="F2" s="36">
        <v>75000</v>
      </c>
      <c r="G2" s="15">
        <v>42552</v>
      </c>
      <c r="H2" s="16">
        <v>75000</v>
      </c>
      <c r="I2" s="30" t="s">
        <v>17</v>
      </c>
      <c r="J2" s="27">
        <f>F2*IFERROR(VLOOKUP(I2,Договора,2,),1%)</f>
        <v>750</v>
      </c>
      <c r="K2" s="21" t="s">
        <v>13</v>
      </c>
      <c r="L2" s="32" t="s">
        <v>13</v>
      </c>
      <c r="M2" s="27">
        <v>750</v>
      </c>
      <c r="N2" s="28">
        <v>42522</v>
      </c>
      <c r="O2" s="16">
        <v>0</v>
      </c>
      <c r="P2" s="25" t="s">
        <v>13</v>
      </c>
      <c r="Q2" s="13"/>
    </row>
    <row r="3" spans="1:17" x14ac:dyDescent="0.2">
      <c r="A3" s="19">
        <v>162</v>
      </c>
      <c r="B3" s="13" t="s">
        <v>40</v>
      </c>
      <c r="C3" s="29" t="s">
        <v>35</v>
      </c>
      <c r="D3" s="29">
        <v>107</v>
      </c>
      <c r="E3" s="33">
        <v>42522</v>
      </c>
      <c r="F3" s="37">
        <v>5000</v>
      </c>
      <c r="G3" s="22">
        <v>42523</v>
      </c>
      <c r="H3" s="39">
        <v>5000</v>
      </c>
      <c r="I3" s="35"/>
      <c r="J3" s="27">
        <f>F3*IFERROR(VLOOKUP(I3,Договора,2,),1%)</f>
        <v>50</v>
      </c>
      <c r="K3" s="21" t="s">
        <v>13</v>
      </c>
      <c r="L3" s="32" t="s">
        <v>13</v>
      </c>
      <c r="M3" s="27">
        <v>250</v>
      </c>
      <c r="N3" s="28">
        <v>42522</v>
      </c>
      <c r="O3" s="16">
        <v>0</v>
      </c>
      <c r="P3" s="25" t="s">
        <v>13</v>
      </c>
      <c r="Q3" s="13"/>
    </row>
    <row r="4" spans="1:17" x14ac:dyDescent="0.2">
      <c r="A4" s="19">
        <v>163</v>
      </c>
      <c r="B4" s="13" t="s">
        <v>41</v>
      </c>
      <c r="C4" s="29"/>
      <c r="D4" s="29">
        <v>108</v>
      </c>
      <c r="E4" s="33">
        <v>42523</v>
      </c>
      <c r="F4" s="37">
        <v>63000</v>
      </c>
      <c r="G4" s="34" t="s">
        <v>13</v>
      </c>
      <c r="H4" s="31" t="s">
        <v>13</v>
      </c>
      <c r="I4" s="35"/>
      <c r="J4" s="27">
        <f>F4*IFERROR(VLOOKUP(I4,Договора,2,),1%)</f>
        <v>630</v>
      </c>
      <c r="K4" s="21" t="s">
        <v>13</v>
      </c>
      <c r="L4" s="32" t="s">
        <v>13</v>
      </c>
      <c r="M4" s="27">
        <v>315</v>
      </c>
      <c r="N4" s="28">
        <v>42522</v>
      </c>
      <c r="O4" s="36">
        <v>315</v>
      </c>
      <c r="P4" s="25">
        <v>42795</v>
      </c>
      <c r="Q4" s="13"/>
    </row>
    <row r="5" spans="1:17" x14ac:dyDescent="0.2">
      <c r="A5" s="19">
        <v>164</v>
      </c>
      <c r="B5" s="13" t="s">
        <v>42</v>
      </c>
      <c r="C5" s="29" t="s">
        <v>32</v>
      </c>
      <c r="D5" s="29">
        <v>110</v>
      </c>
      <c r="E5" s="33">
        <v>42524</v>
      </c>
      <c r="F5" s="37">
        <v>170000</v>
      </c>
      <c r="G5" s="34" t="s">
        <v>13</v>
      </c>
      <c r="H5" s="31" t="s">
        <v>13</v>
      </c>
      <c r="I5" s="35"/>
      <c r="J5" s="27">
        <f>F5*IFERROR(VLOOKUP(I5,Договора,2,),1%)</f>
        <v>1700</v>
      </c>
      <c r="K5" s="21" t="s">
        <v>13</v>
      </c>
      <c r="L5" s="32" t="s">
        <v>13</v>
      </c>
      <c r="M5" s="27">
        <v>850</v>
      </c>
      <c r="N5" s="28">
        <v>42522</v>
      </c>
      <c r="O5" s="16">
        <v>850</v>
      </c>
      <c r="P5" s="25">
        <v>42887</v>
      </c>
      <c r="Q5" s="13"/>
    </row>
    <row r="6" spans="1:17" x14ac:dyDescent="0.2">
      <c r="A6" s="19">
        <v>165</v>
      </c>
      <c r="B6" s="13" t="s">
        <v>43</v>
      </c>
      <c r="C6" s="29"/>
      <c r="D6" s="29">
        <v>111</v>
      </c>
      <c r="E6" s="33">
        <v>42524</v>
      </c>
      <c r="F6" s="37">
        <v>260000</v>
      </c>
      <c r="G6" s="34" t="s">
        <v>13</v>
      </c>
      <c r="H6" s="31" t="s">
        <v>13</v>
      </c>
      <c r="I6" s="35" t="s">
        <v>16</v>
      </c>
      <c r="J6" s="27">
        <f>F6*IFERROR(VLOOKUP(I6,Договора,2,),1%)</f>
        <v>2600</v>
      </c>
      <c r="K6" s="21" t="s">
        <v>13</v>
      </c>
      <c r="L6" s="32" t="s">
        <v>13</v>
      </c>
      <c r="M6" s="27">
        <v>1300</v>
      </c>
      <c r="N6" s="28">
        <v>42522</v>
      </c>
      <c r="O6" s="16">
        <v>1300</v>
      </c>
      <c r="P6" s="25">
        <v>42856</v>
      </c>
      <c r="Q6" s="13"/>
    </row>
    <row r="7" spans="1:17" x14ac:dyDescent="0.2">
      <c r="A7" s="19">
        <v>166</v>
      </c>
      <c r="B7" s="13" t="s">
        <v>44</v>
      </c>
      <c r="C7" s="29"/>
      <c r="D7" s="29">
        <v>112</v>
      </c>
      <c r="E7" s="33">
        <v>42524</v>
      </c>
      <c r="F7" s="37">
        <v>66500</v>
      </c>
      <c r="G7" s="36" t="s">
        <v>13</v>
      </c>
      <c r="H7" s="36" t="s">
        <v>13</v>
      </c>
      <c r="I7" s="35"/>
      <c r="J7" s="27">
        <f>F7*IFERROR(VLOOKUP(I7,Договора,2,),1%)</f>
        <v>665</v>
      </c>
      <c r="K7" s="21" t="s">
        <v>13</v>
      </c>
      <c r="L7" s="32" t="s">
        <v>13</v>
      </c>
      <c r="M7" s="27">
        <v>665</v>
      </c>
      <c r="N7" s="28">
        <v>42522</v>
      </c>
      <c r="O7" s="16">
        <v>0</v>
      </c>
      <c r="P7" s="25" t="s">
        <v>13</v>
      </c>
      <c r="Q7" s="13"/>
    </row>
    <row r="8" spans="1:17" x14ac:dyDescent="0.2">
      <c r="A8" s="19">
        <v>167</v>
      </c>
      <c r="B8" s="13" t="s">
        <v>45</v>
      </c>
      <c r="C8" s="29"/>
      <c r="D8" s="29">
        <v>113</v>
      </c>
      <c r="E8" s="33">
        <v>42524</v>
      </c>
      <c r="F8" s="37">
        <v>490000</v>
      </c>
      <c r="G8" s="34" t="s">
        <v>13</v>
      </c>
      <c r="H8" s="31" t="s">
        <v>13</v>
      </c>
      <c r="I8" s="35" t="s">
        <v>20</v>
      </c>
      <c r="J8" s="27">
        <f>F8*IFERROR(VLOOKUP(I8,Договора,2,),1%)</f>
        <v>4900</v>
      </c>
      <c r="K8" s="21" t="s">
        <v>13</v>
      </c>
      <c r="L8" s="32" t="s">
        <v>13</v>
      </c>
      <c r="M8" s="27">
        <v>2450</v>
      </c>
      <c r="N8" s="28">
        <v>42522</v>
      </c>
      <c r="O8" s="16">
        <v>2450</v>
      </c>
      <c r="P8" s="25">
        <v>42795</v>
      </c>
      <c r="Q8" s="13"/>
    </row>
    <row r="9" spans="1:17" x14ac:dyDescent="0.2">
      <c r="A9" s="19">
        <v>168</v>
      </c>
      <c r="B9" s="13" t="s">
        <v>46</v>
      </c>
      <c r="C9" s="29" t="s">
        <v>30</v>
      </c>
      <c r="D9" s="29">
        <v>120</v>
      </c>
      <c r="E9" s="33">
        <v>42538</v>
      </c>
      <c r="F9" s="37">
        <v>328000</v>
      </c>
      <c r="G9" s="34" t="s">
        <v>13</v>
      </c>
      <c r="H9" s="31" t="s">
        <v>13</v>
      </c>
      <c r="I9" s="35"/>
      <c r="J9" s="27">
        <f>F9*IFERROR(VLOOKUP(I9,Договора,2,),1%)</f>
        <v>3280</v>
      </c>
      <c r="K9" s="21" t="s">
        <v>13</v>
      </c>
      <c r="L9" s="32" t="s">
        <v>13</v>
      </c>
      <c r="M9" s="27">
        <v>1640</v>
      </c>
      <c r="N9" s="28">
        <v>42522</v>
      </c>
      <c r="O9" s="16">
        <v>1640</v>
      </c>
      <c r="P9" s="25">
        <v>42795</v>
      </c>
      <c r="Q9" s="13"/>
    </row>
    <row r="10" spans="1:17" x14ac:dyDescent="0.2">
      <c r="A10" s="19">
        <v>169</v>
      </c>
      <c r="B10" s="13" t="s">
        <v>47</v>
      </c>
      <c r="C10" s="29"/>
      <c r="D10" s="29">
        <v>122</v>
      </c>
      <c r="E10" s="33">
        <v>42538</v>
      </c>
      <c r="F10" s="37">
        <v>175000</v>
      </c>
      <c r="G10" s="34" t="s">
        <v>13</v>
      </c>
      <c r="H10" s="31" t="s">
        <v>13</v>
      </c>
      <c r="I10" s="35"/>
      <c r="J10" s="27">
        <f>F10*IFERROR(VLOOKUP(I10,Договора,2,),1%)</f>
        <v>1750</v>
      </c>
      <c r="K10" s="21" t="s">
        <v>13</v>
      </c>
      <c r="L10" s="32" t="s">
        <v>13</v>
      </c>
      <c r="M10" s="27">
        <v>875</v>
      </c>
      <c r="N10" s="28">
        <v>42522</v>
      </c>
      <c r="O10" s="16">
        <v>875</v>
      </c>
      <c r="P10" s="25">
        <v>42826</v>
      </c>
      <c r="Q10" s="13"/>
    </row>
    <row r="11" spans="1:17" x14ac:dyDescent="0.2">
      <c r="A11" s="19">
        <v>170</v>
      </c>
      <c r="B11" s="13" t="s">
        <v>48</v>
      </c>
      <c r="C11" s="29"/>
      <c r="D11" s="29">
        <v>123</v>
      </c>
      <c r="E11" s="33">
        <v>42541</v>
      </c>
      <c r="F11" s="37">
        <v>105000</v>
      </c>
      <c r="G11" s="34">
        <v>42563</v>
      </c>
      <c r="H11" s="31">
        <v>52500</v>
      </c>
      <c r="I11" s="35"/>
      <c r="J11" s="27">
        <f>F11*IFERROR(VLOOKUP(I11,Договора,2,),1%)</f>
        <v>1050</v>
      </c>
      <c r="K11" s="21" t="s">
        <v>13</v>
      </c>
      <c r="L11" s="32" t="s">
        <v>13</v>
      </c>
      <c r="M11" s="27">
        <v>525</v>
      </c>
      <c r="N11" s="28">
        <v>42522</v>
      </c>
      <c r="O11" s="16">
        <v>525</v>
      </c>
      <c r="P11" s="25">
        <v>42614</v>
      </c>
      <c r="Q11" s="13"/>
    </row>
    <row r="12" spans="1:17" x14ac:dyDescent="0.2">
      <c r="A12" s="19">
        <v>171</v>
      </c>
      <c r="B12" s="13" t="s">
        <v>49</v>
      </c>
      <c r="C12" s="29" t="s">
        <v>32</v>
      </c>
      <c r="D12" s="29">
        <v>129</v>
      </c>
      <c r="E12" s="33">
        <v>42543</v>
      </c>
      <c r="F12" s="37">
        <v>65000</v>
      </c>
      <c r="G12" s="34">
        <v>42591</v>
      </c>
      <c r="H12" s="31">
        <v>32500</v>
      </c>
      <c r="I12" s="35"/>
      <c r="J12" s="27">
        <f>F12*IFERROR(VLOOKUP(I12,Договора,2,),1%)</f>
        <v>650</v>
      </c>
      <c r="K12" s="21" t="s">
        <v>13</v>
      </c>
      <c r="L12" s="32" t="s">
        <v>13</v>
      </c>
      <c r="M12" s="27">
        <v>325</v>
      </c>
      <c r="N12" s="28">
        <v>42522</v>
      </c>
      <c r="O12" s="16">
        <v>325</v>
      </c>
      <c r="P12" s="25">
        <v>42614</v>
      </c>
      <c r="Q12" s="13"/>
    </row>
    <row r="13" spans="1:17" x14ac:dyDescent="0.2">
      <c r="A13" s="19">
        <v>172</v>
      </c>
      <c r="B13" s="13" t="s">
        <v>50</v>
      </c>
      <c r="C13" s="29"/>
      <c r="D13" s="29">
        <v>131</v>
      </c>
      <c r="E13" s="33">
        <v>42549</v>
      </c>
      <c r="F13" s="37">
        <v>70000</v>
      </c>
      <c r="G13" s="34" t="s">
        <v>13</v>
      </c>
      <c r="H13" s="31" t="s">
        <v>13</v>
      </c>
      <c r="I13" s="38" t="s">
        <v>15</v>
      </c>
      <c r="J13" s="27">
        <f>F13*IFERROR(VLOOKUP(I13,Договора,2,),1%)</f>
        <v>3500</v>
      </c>
      <c r="K13" s="21" t="s">
        <v>13</v>
      </c>
      <c r="L13" s="32" t="s">
        <v>13</v>
      </c>
      <c r="M13" s="27">
        <v>350</v>
      </c>
      <c r="N13" s="28">
        <v>42522</v>
      </c>
      <c r="O13" s="16">
        <v>350</v>
      </c>
      <c r="P13" s="25">
        <v>42614</v>
      </c>
      <c r="Q13" s="13"/>
    </row>
    <row r="14" spans="1:17" x14ac:dyDescent="0.2">
      <c r="A14" s="19"/>
      <c r="B14" s="13"/>
      <c r="C14" s="13"/>
      <c r="D14" s="13"/>
      <c r="E14" s="14"/>
      <c r="F14" s="16"/>
      <c r="G14" s="15"/>
      <c r="H14" s="16"/>
      <c r="I14" s="30"/>
      <c r="J14" s="27">
        <f>F14*IFERROR(VLOOKUP(I14,Договора,2,),1%)</f>
        <v>0</v>
      </c>
      <c r="K14" s="21"/>
      <c r="L14" s="32"/>
      <c r="M14" s="27"/>
      <c r="N14" s="28"/>
      <c r="O14" s="16"/>
      <c r="P14" s="25"/>
      <c r="Q14" s="13"/>
    </row>
    <row r="15" spans="1:17" x14ac:dyDescent="0.2">
      <c r="A15" s="19"/>
      <c r="B15" s="13"/>
      <c r="C15" s="13"/>
      <c r="D15" s="13"/>
      <c r="E15" s="14"/>
      <c r="F15" s="16"/>
      <c r="G15" s="15"/>
      <c r="H15" s="16"/>
      <c r="I15" s="30"/>
      <c r="J15" s="27">
        <f>F15*IFERROR(VLOOKUP(I15,Договора,2,),1%)</f>
        <v>0</v>
      </c>
      <c r="K15" s="21"/>
      <c r="L15" s="32"/>
      <c r="M15" s="27"/>
      <c r="N15" s="28"/>
      <c r="O15" s="16"/>
      <c r="P15" s="25"/>
      <c r="Q15" s="13"/>
    </row>
    <row r="16" spans="1:17" x14ac:dyDescent="0.2">
      <c r="A16" s="19"/>
      <c r="B16" s="13"/>
      <c r="C16" s="13"/>
      <c r="D16" s="13"/>
      <c r="E16" s="14"/>
      <c r="F16" s="16"/>
      <c r="G16" s="15"/>
      <c r="H16" s="16"/>
      <c r="I16" s="30"/>
      <c r="J16" s="27">
        <f>F16*IFERROR(VLOOKUP(I16,Договора,2,),1%)</f>
        <v>0</v>
      </c>
      <c r="K16" s="21"/>
      <c r="L16" s="32"/>
      <c r="M16" s="27"/>
      <c r="N16" s="28"/>
      <c r="O16" s="16"/>
      <c r="P16" s="25"/>
      <c r="Q16" s="13"/>
    </row>
    <row r="17" spans="1:1" x14ac:dyDescent="0.2">
      <c r="A17" s="19"/>
    </row>
    <row r="18" spans="1:1" x14ac:dyDescent="0.2">
      <c r="A18" s="19"/>
    </row>
    <row r="19" spans="1:1" x14ac:dyDescent="0.2">
      <c r="A19" s="19"/>
    </row>
    <row r="20" spans="1:1" x14ac:dyDescent="0.2">
      <c r="A20" s="19"/>
    </row>
    <row r="21" spans="1:1" x14ac:dyDescent="0.2">
      <c r="A21" s="19"/>
    </row>
    <row r="22" spans="1:1" x14ac:dyDescent="0.2">
      <c r="A22" s="19"/>
    </row>
    <row r="23" spans="1:1" x14ac:dyDescent="0.2">
      <c r="A23" s="19"/>
    </row>
    <row r="24" spans="1:1" x14ac:dyDescent="0.2">
      <c r="A24" s="19"/>
    </row>
    <row r="25" spans="1:1" x14ac:dyDescent="0.2">
      <c r="A25" s="19"/>
    </row>
    <row r="26" spans="1:1" x14ac:dyDescent="0.2">
      <c r="A26" s="19"/>
    </row>
    <row r="27" spans="1:1" x14ac:dyDescent="0.2">
      <c r="A27" s="19"/>
    </row>
    <row r="28" spans="1:1" x14ac:dyDescent="0.2">
      <c r="A28" s="19"/>
    </row>
    <row r="29" spans="1:1" x14ac:dyDescent="0.2">
      <c r="A29" s="19"/>
    </row>
    <row r="30" spans="1:1" x14ac:dyDescent="0.2">
      <c r="A30" s="19"/>
    </row>
    <row r="31" spans="1:1" x14ac:dyDescent="0.2">
      <c r="A31" s="19"/>
    </row>
    <row r="32" spans="1:1" x14ac:dyDescent="0.2">
      <c r="A32" s="19"/>
    </row>
    <row r="33" spans="1:1" x14ac:dyDescent="0.2">
      <c r="A33" s="19"/>
    </row>
    <row r="34" spans="1:1" x14ac:dyDescent="0.2">
      <c r="A34" s="19"/>
    </row>
    <row r="35" spans="1:1" x14ac:dyDescent="0.2">
      <c r="A35" s="19"/>
    </row>
    <row r="36" spans="1:1" x14ac:dyDescent="0.2">
      <c r="A36" s="19"/>
    </row>
    <row r="37" spans="1:1" x14ac:dyDescent="0.2">
      <c r="A37" s="19"/>
    </row>
    <row r="38" spans="1:1" x14ac:dyDescent="0.2">
      <c r="A38" s="19"/>
    </row>
    <row r="39" spans="1:1" x14ac:dyDescent="0.2">
      <c r="A39" s="19"/>
    </row>
    <row r="40" spans="1:1" x14ac:dyDescent="0.2">
      <c r="A40" s="19"/>
    </row>
    <row r="41" spans="1:1" x14ac:dyDescent="0.2">
      <c r="A41" s="19"/>
    </row>
    <row r="42" spans="1:1" x14ac:dyDescent="0.2">
      <c r="A42" s="19"/>
    </row>
    <row r="43" spans="1:1" x14ac:dyDescent="0.2">
      <c r="A43" s="19"/>
    </row>
    <row r="44" spans="1:1" x14ac:dyDescent="0.2">
      <c r="A44" s="19"/>
    </row>
    <row r="45" spans="1:1" x14ac:dyDescent="0.2">
      <c r="A45" s="19"/>
    </row>
    <row r="46" spans="1:1" x14ac:dyDescent="0.2">
      <c r="A46" s="19"/>
    </row>
    <row r="47" spans="1:1" x14ac:dyDescent="0.2">
      <c r="A47" s="19"/>
    </row>
    <row r="48" spans="1:1" x14ac:dyDescent="0.2">
      <c r="A48" s="19"/>
    </row>
    <row r="49" spans="1:1" x14ac:dyDescent="0.2">
      <c r="A49" s="19"/>
    </row>
    <row r="50" spans="1:1" x14ac:dyDescent="0.2">
      <c r="A50" s="19"/>
    </row>
    <row r="51" spans="1:1" x14ac:dyDescent="0.2">
      <c r="A51" s="19"/>
    </row>
    <row r="52" spans="1:1" x14ac:dyDescent="0.2">
      <c r="A52" s="19"/>
    </row>
    <row r="53" spans="1:1" x14ac:dyDescent="0.2">
      <c r="A53" s="19"/>
    </row>
    <row r="54" spans="1:1" x14ac:dyDescent="0.2">
      <c r="A54" s="19"/>
    </row>
    <row r="55" spans="1:1" x14ac:dyDescent="0.2">
      <c r="A55" s="19"/>
    </row>
    <row r="56" spans="1:1" x14ac:dyDescent="0.2">
      <c r="A56" s="19"/>
    </row>
    <row r="57" spans="1:1" x14ac:dyDescent="0.2">
      <c r="A57" s="19"/>
    </row>
    <row r="58" spans="1:1" x14ac:dyDescent="0.2">
      <c r="A58" s="19"/>
    </row>
    <row r="59" spans="1:1" x14ac:dyDescent="0.2">
      <c r="A59" s="19"/>
    </row>
    <row r="60" spans="1:1" x14ac:dyDescent="0.2">
      <c r="A60" s="19"/>
    </row>
    <row r="61" spans="1:1" x14ac:dyDescent="0.2">
      <c r="A61" s="19"/>
    </row>
    <row r="62" spans="1:1" x14ac:dyDescent="0.2">
      <c r="A62" s="19"/>
    </row>
    <row r="63" spans="1:1" x14ac:dyDescent="0.2">
      <c r="A63" s="19"/>
    </row>
    <row r="64" spans="1:1" x14ac:dyDescent="0.2">
      <c r="A64" s="19"/>
    </row>
    <row r="65" spans="1:1" x14ac:dyDescent="0.2">
      <c r="A65" s="19"/>
    </row>
    <row r="66" spans="1:1" x14ac:dyDescent="0.2">
      <c r="A66" s="19"/>
    </row>
    <row r="67" spans="1:1" x14ac:dyDescent="0.2">
      <c r="A67" s="19"/>
    </row>
    <row r="68" spans="1:1" x14ac:dyDescent="0.2">
      <c r="A68" s="19"/>
    </row>
    <row r="69" spans="1:1" x14ac:dyDescent="0.2">
      <c r="A69" s="19"/>
    </row>
    <row r="70" spans="1:1" x14ac:dyDescent="0.2">
      <c r="A70" s="19"/>
    </row>
    <row r="71" spans="1:1" x14ac:dyDescent="0.2">
      <c r="A71" s="19"/>
    </row>
    <row r="72" spans="1:1" x14ac:dyDescent="0.2">
      <c r="A72" s="19"/>
    </row>
    <row r="73" spans="1:1" x14ac:dyDescent="0.2">
      <c r="A73" s="19"/>
    </row>
    <row r="74" spans="1:1" x14ac:dyDescent="0.2">
      <c r="A74" s="19"/>
    </row>
    <row r="75" spans="1:1" x14ac:dyDescent="0.2">
      <c r="A75" s="19"/>
    </row>
    <row r="76" spans="1:1" x14ac:dyDescent="0.2">
      <c r="A76" s="19"/>
    </row>
    <row r="77" spans="1:1" x14ac:dyDescent="0.2">
      <c r="A77" s="19"/>
    </row>
    <row r="78" spans="1:1" x14ac:dyDescent="0.2">
      <c r="A78" s="19"/>
    </row>
    <row r="79" spans="1:1" x14ac:dyDescent="0.2">
      <c r="A79" s="19"/>
    </row>
    <row r="80" spans="1:1" x14ac:dyDescent="0.2">
      <c r="A80" s="19"/>
    </row>
    <row r="81" spans="1:1" x14ac:dyDescent="0.2">
      <c r="A81" s="19"/>
    </row>
    <row r="82" spans="1:1" x14ac:dyDescent="0.2">
      <c r="A82" s="19"/>
    </row>
    <row r="83" spans="1:1" x14ac:dyDescent="0.2">
      <c r="A83" s="19"/>
    </row>
    <row r="84" spans="1:1" x14ac:dyDescent="0.2">
      <c r="A84" s="19"/>
    </row>
    <row r="85" spans="1:1" x14ac:dyDescent="0.2">
      <c r="A85" s="19"/>
    </row>
    <row r="86" spans="1:1" x14ac:dyDescent="0.2">
      <c r="A86" s="19"/>
    </row>
    <row r="87" spans="1:1" x14ac:dyDescent="0.2">
      <c r="A87" s="19"/>
    </row>
    <row r="88" spans="1:1" x14ac:dyDescent="0.2">
      <c r="A88" s="19"/>
    </row>
    <row r="89" spans="1:1" x14ac:dyDescent="0.2">
      <c r="A89" s="19"/>
    </row>
    <row r="90" spans="1:1" x14ac:dyDescent="0.2">
      <c r="A90" s="19"/>
    </row>
    <row r="91" spans="1:1" x14ac:dyDescent="0.2">
      <c r="A91" s="19"/>
    </row>
    <row r="92" spans="1:1" x14ac:dyDescent="0.2">
      <c r="A92" s="19"/>
    </row>
    <row r="93" spans="1:1" x14ac:dyDescent="0.2">
      <c r="A93" s="19"/>
    </row>
    <row r="94" spans="1:1" x14ac:dyDescent="0.2">
      <c r="A94" s="19"/>
    </row>
    <row r="95" spans="1:1" x14ac:dyDescent="0.2">
      <c r="A95" s="19"/>
    </row>
    <row r="96" spans="1:1" x14ac:dyDescent="0.2">
      <c r="A96" s="19"/>
    </row>
    <row r="97" spans="1:1" x14ac:dyDescent="0.2">
      <c r="A97" s="19"/>
    </row>
    <row r="98" spans="1:1" x14ac:dyDescent="0.2">
      <c r="A98" s="19"/>
    </row>
    <row r="99" spans="1:1" x14ac:dyDescent="0.2">
      <c r="A99" s="19"/>
    </row>
    <row r="100" spans="1:1" x14ac:dyDescent="0.2">
      <c r="A100" s="19"/>
    </row>
    <row r="101" spans="1:1" x14ac:dyDescent="0.2">
      <c r="A101" s="19"/>
    </row>
    <row r="102" spans="1:1" x14ac:dyDescent="0.2">
      <c r="A102" s="19"/>
    </row>
    <row r="103" spans="1:1" x14ac:dyDescent="0.2">
      <c r="A103" s="19"/>
    </row>
    <row r="104" spans="1:1" x14ac:dyDescent="0.2">
      <c r="A104" s="19"/>
    </row>
    <row r="105" spans="1:1" x14ac:dyDescent="0.2">
      <c r="A105" s="19"/>
    </row>
    <row r="106" spans="1:1" x14ac:dyDescent="0.2">
      <c r="A106" s="19"/>
    </row>
    <row r="107" spans="1:1" x14ac:dyDescent="0.2">
      <c r="A107" s="19"/>
    </row>
    <row r="108" spans="1:1" x14ac:dyDescent="0.2">
      <c r="A108" s="19"/>
    </row>
    <row r="109" spans="1:1" x14ac:dyDescent="0.2">
      <c r="A109" s="19"/>
    </row>
    <row r="110" spans="1:1" x14ac:dyDescent="0.2">
      <c r="A110" s="19"/>
    </row>
    <row r="111" spans="1:1" x14ac:dyDescent="0.2">
      <c r="A111" s="19"/>
    </row>
    <row r="112" spans="1:1" x14ac:dyDescent="0.2">
      <c r="A112" s="19"/>
    </row>
    <row r="113" spans="1:1" x14ac:dyDescent="0.2">
      <c r="A113" s="19"/>
    </row>
    <row r="114" spans="1:1" x14ac:dyDescent="0.2">
      <c r="A114" s="19"/>
    </row>
    <row r="115" spans="1:1" x14ac:dyDescent="0.2">
      <c r="A115" s="19"/>
    </row>
    <row r="116" spans="1:1" x14ac:dyDescent="0.2">
      <c r="A116" s="19"/>
    </row>
    <row r="117" spans="1:1" x14ac:dyDescent="0.2">
      <c r="A117" s="19"/>
    </row>
    <row r="118" spans="1:1" x14ac:dyDescent="0.2">
      <c r="A118" s="19"/>
    </row>
    <row r="119" spans="1:1" x14ac:dyDescent="0.2">
      <c r="A119" s="19"/>
    </row>
    <row r="120" spans="1:1" x14ac:dyDescent="0.2">
      <c r="A120" s="19"/>
    </row>
    <row r="121" spans="1:1" x14ac:dyDescent="0.2">
      <c r="A121" s="19"/>
    </row>
    <row r="122" spans="1:1" x14ac:dyDescent="0.2">
      <c r="A122" s="19"/>
    </row>
    <row r="123" spans="1:1" x14ac:dyDescent="0.2">
      <c r="A123" s="19"/>
    </row>
    <row r="124" spans="1:1" x14ac:dyDescent="0.2">
      <c r="A124" s="19"/>
    </row>
    <row r="125" spans="1:1" x14ac:dyDescent="0.2">
      <c r="A125" s="19"/>
    </row>
    <row r="126" spans="1:1" x14ac:dyDescent="0.2">
      <c r="A126" s="19"/>
    </row>
    <row r="127" spans="1:1" x14ac:dyDescent="0.2">
      <c r="A127" s="19"/>
    </row>
    <row r="128" spans="1:1" x14ac:dyDescent="0.2">
      <c r="A128" s="19"/>
    </row>
    <row r="129" spans="1:18" x14ac:dyDescent="0.2">
      <c r="A129" s="19"/>
    </row>
    <row r="130" spans="1:18" x14ac:dyDescent="0.2">
      <c r="A130" s="19"/>
    </row>
    <row r="131" spans="1:18" x14ac:dyDescent="0.2">
      <c r="A131" s="19"/>
    </row>
    <row r="132" spans="1:18" x14ac:dyDescent="0.2">
      <c r="Q132" s="13" t="s">
        <v>9</v>
      </c>
      <c r="R132" s="4" t="s">
        <v>24</v>
      </c>
    </row>
    <row r="1048414" spans="18:18" x14ac:dyDescent="0.2">
      <c r="R1048414" s="4" t="s">
        <v>24</v>
      </c>
    </row>
  </sheetData>
  <autoFilter ref="A1:Q132"/>
  <dataValidations count="1">
    <dataValidation type="list" allowBlank="1" showInputMessage="1" showErrorMessage="1" sqref="I2:I16">
      <formula1>INDEX(Договора,,1)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10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'Рабочий лист'!$A$1:$A$10</xm:f>
          </x14:formula1>
          <xm:sqref>C1:C1048576</xm:sqref>
        </x14:dataValidation>
        <x14:dataValidation type="list" allowBlank="1" showInputMessage="1" showErrorMessage="1">
          <x14:formula1>
            <xm:f>'Рабочий лист'!$B$1:$B$4</xm:f>
          </x14:formula1>
          <xm:sqref>Q1:Q1048576</xm:sqref>
        </x14:dataValidation>
        <x14:dataValidation type="list" allowBlank="1" showInputMessage="1" showErrorMessage="1">
          <x14:formula1>
            <xm:f>'Рабочий лист'!$C$1:$C$5</xm:f>
          </x14:formula1>
          <xm:sqref>I1 I17:I1048576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D2" sqref="D2:D5"/>
    </sheetView>
  </sheetViews>
  <sheetFormatPr defaultRowHeight="15" x14ac:dyDescent="0.25"/>
  <cols>
    <col min="1" max="1" width="22.42578125" style="26" customWidth="1"/>
    <col min="2" max="2" width="24.28515625" style="26" customWidth="1"/>
    <col min="3" max="3" width="22.140625" style="26" customWidth="1"/>
    <col min="4" max="16384" width="9.140625" style="26"/>
  </cols>
  <sheetData>
    <row r="1" spans="1:4" x14ac:dyDescent="0.25">
      <c r="A1" s="26" t="s">
        <v>29</v>
      </c>
      <c r="B1" s="26" t="s">
        <v>26</v>
      </c>
      <c r="C1" s="26" t="s">
        <v>15</v>
      </c>
      <c r="D1" s="40">
        <v>0.05</v>
      </c>
    </row>
    <row r="2" spans="1:4" x14ac:dyDescent="0.25">
      <c r="A2" s="26" t="s">
        <v>30</v>
      </c>
      <c r="B2" s="26" t="s">
        <v>27</v>
      </c>
      <c r="C2" s="26" t="s">
        <v>16</v>
      </c>
      <c r="D2" s="40">
        <v>0.01</v>
      </c>
    </row>
    <row r="3" spans="1:4" x14ac:dyDescent="0.25">
      <c r="A3" s="26" t="s">
        <v>31</v>
      </c>
      <c r="B3" s="26" t="s">
        <v>28</v>
      </c>
      <c r="C3" s="26" t="s">
        <v>19</v>
      </c>
      <c r="D3" s="40">
        <v>0.01</v>
      </c>
    </row>
    <row r="4" spans="1:4" x14ac:dyDescent="0.25">
      <c r="A4" s="26" t="s">
        <v>32</v>
      </c>
      <c r="B4" s="26" t="s">
        <v>25</v>
      </c>
      <c r="C4" s="26" t="s">
        <v>20</v>
      </c>
      <c r="D4" s="40">
        <v>0.01</v>
      </c>
    </row>
    <row r="5" spans="1:4" x14ac:dyDescent="0.25">
      <c r="A5" s="26" t="s">
        <v>33</v>
      </c>
      <c r="C5" s="26" t="s">
        <v>17</v>
      </c>
      <c r="D5" s="40">
        <v>0.01</v>
      </c>
    </row>
    <row r="6" spans="1:4" x14ac:dyDescent="0.25">
      <c r="A6" s="26" t="s">
        <v>34</v>
      </c>
    </row>
    <row r="7" spans="1:4" x14ac:dyDescent="0.25">
      <c r="A7" s="26" t="s">
        <v>35</v>
      </c>
    </row>
    <row r="8" spans="1:4" x14ac:dyDescent="0.25">
      <c r="A8" s="26" t="s">
        <v>36</v>
      </c>
    </row>
    <row r="9" spans="1:4" x14ac:dyDescent="0.25">
      <c r="A9" s="26" t="s">
        <v>37</v>
      </c>
    </row>
    <row r="10" spans="1:4" x14ac:dyDescent="0.25">
      <c r="A10" s="26" t="s">
        <v>38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Премия 2016</vt:lpstr>
      <vt:lpstr>Рабочий лист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2016-09-12T07:24:06Z</dcterms:modified>
</cp:coreProperties>
</file>