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7755"/>
  </bookViews>
  <sheets>
    <sheet name="Математика" sheetId="1" r:id="rId1"/>
  </sheets>
  <definedNames>
    <definedName name="_xlnm._FilterDatabase" localSheetId="0" hidden="1">Математика!$A$2:$K$9</definedName>
    <definedName name="_xlnm.Print_Area" localSheetId="0">Математика!$C$1:$K$9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F3" i="1"/>
  <c r="F4" i="1"/>
  <c r="F5" i="1"/>
  <c r="F6" i="1"/>
  <c r="F7" i="1"/>
  <c r="F8" i="1"/>
  <c r="F9" i="1"/>
  <c r="G10" i="1" l="1"/>
  <c r="E10" i="1"/>
  <c r="F10" i="1" l="1"/>
</calcChain>
</file>

<file path=xl/sharedStrings.xml><?xml version="1.0" encoding="utf-8"?>
<sst xmlns="http://schemas.openxmlformats.org/spreadsheetml/2006/main" count="36" uniqueCount="29">
  <si>
    <t>Номер урока/занятия</t>
  </si>
  <si>
    <t>Содержание(Блокы, темы)</t>
  </si>
  <si>
    <t>Количество часов</t>
  </si>
  <si>
    <t>Даты проведения</t>
  </si>
  <si>
    <t>Материально-техническое оснащение</t>
  </si>
  <si>
    <t>Универсальные учебные действия(УУД), проекты, ИКТ-компетенции, межпредметные понятия</t>
  </si>
  <si>
    <t>Раздел</t>
  </si>
  <si>
    <t>Блок</t>
  </si>
  <si>
    <t>План</t>
  </si>
  <si>
    <t>Факт</t>
  </si>
  <si>
    <t>Множество предметов. Отношения между предметами и между множествами предметов</t>
  </si>
  <si>
    <t xml:space="preserve">Учебник «МаРазделтика», ч. 1. Рабочая тетрадь № 1. </t>
  </si>
  <si>
    <t xml:space="preserve">Сравнивать предметы с целью выявления </t>
  </si>
  <si>
    <t>Предметы и их свойства</t>
  </si>
  <si>
    <t xml:space="preserve">Методическое пособие. </t>
  </si>
  <si>
    <t>в них сходств и различий.</t>
  </si>
  <si>
    <t>Сравнение предметов по их свойствам.</t>
  </si>
  <si>
    <t>01.09</t>
  </si>
  <si>
    <t>Наглядный и раздаточный</t>
  </si>
  <si>
    <t>Выделять из множества предметов один</t>
  </si>
  <si>
    <t>Отношения между предметами, фигурами</t>
  </si>
  <si>
    <t>02.09</t>
  </si>
  <si>
    <t xml:space="preserve"> материал, карточки.  Интерактивная доска.</t>
  </si>
  <si>
    <t xml:space="preserve"> или несколько предметов по заданному свойству</t>
  </si>
  <si>
    <t>Классификация элементов множества</t>
  </si>
  <si>
    <t>Блоки</t>
  </si>
  <si>
    <t>Разделы</t>
  </si>
  <si>
    <t>ИТОГО:</t>
  </si>
  <si>
    <t>Урок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</si>
</sst>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name val="Calibri"/>
      <scheme val="minor"/>
    </font>
    <font>
      <b/>
      <sz val="14"/>
      <name val="Calibri"/>
      <scheme val="minor"/>
    </font>
    <font>
      <sz val="12"/>
      <name val="Times New Roman"/>
    </font>
    <font>
      <b/>
      <sz val="12"/>
      <name val="Times New Roman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49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2" fillId="2" borderId="0" xfId="0" applyFont="1" applyFill="1" applyBorder="1" applyAlignment="1">
      <alignment vertical="center" textRotation="90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Fill="1" applyBorder="1"/>
    <xf numFmtId="0" fontId="9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49" fontId="10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wrapText="1"/>
    </xf>
  </cellXfs>
  <cellStyles count="1">
    <cellStyle name="Обычный" xfId="0" builtinId="0"/>
  </cellStyles>
  <dxfs count="43"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</font>
      <numFmt numFmtId="0" formatCode="General"/>
      <fill>
        <patternFill patternType="none">
          <fgColor indexed="64"/>
          <bgColor auto="1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1" defaultTableStyle="TableStyleMedium2" defaultPivotStyle="PivotStyleLight16">
    <tableStyle name="Стиль таблицы 1" pivot="0" count="1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2:K10" totalsRowCount="1" headerRowDxfId="34" dataDxfId="33" totalsRowDxfId="32">
  <autoFilter ref="A2:K9"/>
  <tableColumns count="11">
    <tableColumn id="1" name="Блоки" totalsRowLabel="Блок" dataDxfId="31" totalsRowDxfId="11"/>
    <tableColumn id="2" name="Разделы" totalsRowLabel="Раздел" dataDxfId="30" totalsRowDxfId="10"/>
    <tableColumn id="3" name="Номер урока/занятия" dataDxfId="29" totalsRowDxfId="9"/>
    <tableColumn id="4" name="Содержание(Блокы, темы)" totalsRowLabel="ИТОГО:" dataDxfId="28" totalsRowDxfId="8"/>
    <tableColumn id="5" name="Урок" totalsRowFunction="sum" dataDxfId="27" totalsRowDxfId="7"/>
    <tableColumn id="6" name="Раздел" totalsRowFunction="sum" dataDxfId="12" totalsRowDxfId="6">
      <calculatedColumnFormula>IF($B3="","",SUM($E4:INDEX($E4:$E1000,MATCH(F$2,$B4:$B1000,)-1)))</calculatedColumnFormula>
    </tableColumn>
    <tableColumn id="7" name="Блок" totalsRowFunction="sum" dataDxfId="0" totalsRowDxfId="5">
      <calculatedColumnFormula>IF($A3="","",SUM($E4:INDEX($E4:$E1000,MATCH(G$2,$A4:$A1000,)-1)))</calculatedColumnFormula>
    </tableColumn>
    <tableColumn id="8" name="План" dataDxfId="26" totalsRowDxfId="4"/>
    <tableColumn id="9" name="Факт" dataDxfId="25" totalsRowDxfId="3"/>
    <tableColumn id="10" name="Материально-техническое оснащение" dataDxfId="24" totalsRowDxfId="2"/>
    <tableColumn id="11" name="Универсальные учебные действия(УУД), проекты, ИКТ-компетенции, межпредметные понятия" dataDxfId="23" totalsRowDxfId="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K10"/>
  <sheetViews>
    <sheetView tabSelected="1" zoomScale="87" zoomScaleNormal="87" zoomScaleSheetLayoutView="91" workbookViewId="0">
      <pane ySplit="2" topLeftCell="A3" activePane="bottomLeft" state="frozen"/>
      <selection pane="bottomLeft" activeCell="G3" sqref="G3"/>
    </sheetView>
  </sheetViews>
  <sheetFormatPr defaultRowHeight="15.75" outlineLevelRow="1" x14ac:dyDescent="0.25"/>
  <cols>
    <col min="1" max="1" width="15.28515625" style="1" bestFit="1" customWidth="1"/>
    <col min="2" max="2" width="11.28515625" style="1" customWidth="1"/>
    <col min="3" max="3" width="9.85546875" style="4" customWidth="1"/>
    <col min="4" max="4" width="41.140625" style="5" customWidth="1"/>
    <col min="5" max="5" width="7.85546875" style="5" customWidth="1"/>
    <col min="6" max="6" width="6.140625" style="8" customWidth="1"/>
    <col min="7" max="7" width="6.42578125" style="2" customWidth="1"/>
    <col min="8" max="8" width="8.5703125" style="6" customWidth="1"/>
    <col min="9" max="9" width="8.7109375" style="6" customWidth="1"/>
    <col min="10" max="10" width="32.140625" style="7" customWidth="1"/>
    <col min="11" max="11" width="45.7109375" style="3" customWidth="1"/>
  </cols>
  <sheetData>
    <row r="1" spans="1:11" ht="36" customHeight="1" x14ac:dyDescent="0.25">
      <c r="A1" s="9"/>
      <c r="B1" s="9"/>
      <c r="C1" s="10"/>
      <c r="D1" s="11"/>
      <c r="E1" s="30" t="s">
        <v>2</v>
      </c>
      <c r="F1" s="31"/>
      <c r="G1" s="32"/>
      <c r="H1" s="33" t="s">
        <v>3</v>
      </c>
      <c r="I1" s="34"/>
      <c r="J1" s="12"/>
      <c r="K1" s="12"/>
    </row>
    <row r="2" spans="1:11" ht="75.75" customHeight="1" x14ac:dyDescent="0.25">
      <c r="A2" s="13" t="s">
        <v>25</v>
      </c>
      <c r="B2" s="13" t="s">
        <v>26</v>
      </c>
      <c r="C2" s="14" t="s">
        <v>0</v>
      </c>
      <c r="D2" s="15" t="s">
        <v>1</v>
      </c>
      <c r="E2" s="16" t="s">
        <v>28</v>
      </c>
      <c r="F2" s="16" t="s">
        <v>6</v>
      </c>
      <c r="G2" s="16" t="s">
        <v>7</v>
      </c>
      <c r="H2" s="17" t="s">
        <v>8</v>
      </c>
      <c r="I2" s="17" t="s">
        <v>9</v>
      </c>
      <c r="J2" s="18" t="s">
        <v>4</v>
      </c>
      <c r="K2" s="18" t="s">
        <v>5</v>
      </c>
    </row>
    <row r="3" spans="1:11" ht="18" customHeight="1" x14ac:dyDescent="0.25">
      <c r="A3" s="13"/>
      <c r="B3" s="13"/>
      <c r="C3" s="19"/>
      <c r="D3" s="20"/>
      <c r="E3" s="16"/>
      <c r="F3" s="20" t="str">
        <f>IF($B3="","",SUM($E4:INDEX($E4:$E1000,MATCH(F$2,$B4:$B1000,)-1)))</f>
        <v/>
      </c>
      <c r="G3" s="23" t="str">
        <f>IF($A3="","",SUM($E4:INDEX($E4:$E1000,MATCH(G$2,$A4:$A1000,)-1)))</f>
        <v/>
      </c>
      <c r="H3" s="17"/>
      <c r="I3" s="17"/>
      <c r="J3" s="21"/>
      <c r="K3" s="21"/>
    </row>
    <row r="4" spans="1:11" ht="43.5" x14ac:dyDescent="0.25">
      <c r="A4" s="22" t="s">
        <v>7</v>
      </c>
      <c r="B4" s="22"/>
      <c r="C4" s="23"/>
      <c r="D4" s="24" t="s">
        <v>10</v>
      </c>
      <c r="E4" s="24"/>
      <c r="F4" s="20" t="str">
        <f>IF($B4="","",SUM($E5:INDEX($E5:$E1001,MATCH(F$2,$B5:$B1001,)-1)))</f>
        <v/>
      </c>
      <c r="G4" s="23">
        <f>IF($A4="","",SUM($E5:INDEX($E5:$E1001,MATCH(G$2,$A5:$A1001,)-1)))</f>
        <v>3</v>
      </c>
      <c r="H4" s="25"/>
      <c r="I4" s="25"/>
      <c r="J4" s="26" t="s">
        <v>11</v>
      </c>
      <c r="K4" s="27" t="s">
        <v>12</v>
      </c>
    </row>
    <row r="5" spans="1:11" ht="23.25" customHeight="1" outlineLevel="1" x14ac:dyDescent="0.25">
      <c r="A5" s="13"/>
      <c r="B5" s="22" t="s">
        <v>6</v>
      </c>
      <c r="C5" s="23"/>
      <c r="D5" s="28" t="s">
        <v>13</v>
      </c>
      <c r="E5" s="28"/>
      <c r="F5" s="20">
        <f>IF($B5="","",SUM($E6:INDEX($E6:$E1002,MATCH(F$2,$B6:$B1002,)-1)))</f>
        <v>1</v>
      </c>
      <c r="G5" s="23" t="str">
        <f>IF($A5="","",SUM($E6:INDEX($E6:$E1002,MATCH(G$2,$A6:$A1002,)-1)))</f>
        <v/>
      </c>
      <c r="H5" s="25"/>
      <c r="I5" s="25"/>
      <c r="J5" s="27" t="s">
        <v>14</v>
      </c>
      <c r="K5" s="27" t="s">
        <v>15</v>
      </c>
    </row>
    <row r="6" spans="1:11" ht="33.75" customHeight="1" outlineLevel="1" x14ac:dyDescent="0.25">
      <c r="A6" s="13"/>
      <c r="B6" s="13"/>
      <c r="C6" s="23">
        <v>1</v>
      </c>
      <c r="D6" s="26" t="s">
        <v>16</v>
      </c>
      <c r="E6" s="23">
        <v>1</v>
      </c>
      <c r="F6" s="20" t="str">
        <f>IF($B6="","",SUM($E7:INDEX($E7:$E1003,MATCH(F$2,$B7:$B1003,)-1)))</f>
        <v/>
      </c>
      <c r="G6" s="23" t="str">
        <f>IF($A6="","",SUM($E7:INDEX($E7:$E1003,MATCH(G$2,$A7:$A1003,)-1)))</f>
        <v/>
      </c>
      <c r="H6" s="25" t="s">
        <v>17</v>
      </c>
      <c r="I6" s="25" t="s">
        <v>17</v>
      </c>
      <c r="J6" s="27" t="s">
        <v>18</v>
      </c>
      <c r="K6" s="27" t="s">
        <v>19</v>
      </c>
    </row>
    <row r="7" spans="1:11" ht="31.5" outlineLevel="1" x14ac:dyDescent="0.25">
      <c r="A7" s="13"/>
      <c r="B7" s="22" t="s">
        <v>6</v>
      </c>
      <c r="C7" s="23"/>
      <c r="D7" s="29" t="s">
        <v>20</v>
      </c>
      <c r="E7" s="27"/>
      <c r="F7" s="20">
        <f>IF($B7="","",SUM($E8:INDEX($E8:$E1004,MATCH(F$2,$B8:$B1004,)-1)))</f>
        <v>2</v>
      </c>
      <c r="G7" s="23" t="str">
        <f>IF($A7="","",SUM($E8:INDEX($E8:$E1004,MATCH(G$2,$A8:$A1004,)-1)))</f>
        <v/>
      </c>
      <c r="H7" s="25" t="s">
        <v>21</v>
      </c>
      <c r="I7" s="25"/>
      <c r="J7" s="26" t="s">
        <v>22</v>
      </c>
      <c r="K7" s="26" t="s">
        <v>23</v>
      </c>
    </row>
    <row r="8" spans="1:11" ht="18.75" outlineLevel="1" x14ac:dyDescent="0.25">
      <c r="A8" s="13"/>
      <c r="B8" s="22"/>
      <c r="C8" s="23">
        <v>2</v>
      </c>
      <c r="D8" s="26" t="s">
        <v>24</v>
      </c>
      <c r="E8" s="23">
        <v>1</v>
      </c>
      <c r="F8" s="20" t="str">
        <f>IF($B8="","",SUM($E9:INDEX($E9:$E1005,MATCH(F$2,$B9:$B1005,)-1)))</f>
        <v/>
      </c>
      <c r="G8" s="23" t="str">
        <f>IF($A8="","",SUM($E9:INDEX($E9:$E1005,MATCH(G$2,$A9:$A1005,)-1)))</f>
        <v/>
      </c>
      <c r="H8" s="25"/>
      <c r="I8" s="25"/>
      <c r="J8" s="26"/>
      <c r="K8" s="26"/>
    </row>
    <row r="9" spans="1:11" ht="18.75" outlineLevel="1" x14ac:dyDescent="0.25">
      <c r="A9" s="13"/>
      <c r="B9" s="22"/>
      <c r="C9" s="23">
        <v>3</v>
      </c>
      <c r="D9" s="26" t="s">
        <v>24</v>
      </c>
      <c r="E9" s="23">
        <v>1</v>
      </c>
      <c r="F9" s="20" t="str">
        <f>IF($B9="","",SUM($E10:INDEX($E10:$E1006,MATCH(F$2,$B10:$B1006,)-1)))</f>
        <v/>
      </c>
      <c r="G9" s="23" t="str">
        <f>IF($A9="","",SUM($E10:INDEX($E10:$E1006,MATCH(G$2,$A10:$A1006,)-1)))</f>
        <v/>
      </c>
      <c r="H9" s="25"/>
      <c r="I9" s="25"/>
      <c r="J9" s="26"/>
      <c r="K9" s="26"/>
    </row>
    <row r="10" spans="1:11" ht="18.75" x14ac:dyDescent="0.25">
      <c r="A10" s="35" t="s">
        <v>7</v>
      </c>
      <c r="B10" s="36" t="s">
        <v>6</v>
      </c>
      <c r="C10" s="37"/>
      <c r="D10" s="38" t="s">
        <v>27</v>
      </c>
      <c r="E10" s="37">
        <f>SUBTOTAL(109,Таблица2[Урок])</f>
        <v>3</v>
      </c>
      <c r="F10" s="39">
        <f>SUBTOTAL(109,Таблица2[Раздел])</f>
        <v>3</v>
      </c>
      <c r="G10" s="37">
        <f>SUBTOTAL(109,Таблица2[Блок])</f>
        <v>3</v>
      </c>
      <c r="H10" s="40"/>
      <c r="I10" s="40"/>
      <c r="J10" s="41"/>
      <c r="K10" s="41"/>
    </row>
  </sheetData>
  <mergeCells count="2">
    <mergeCell ref="E1:G1"/>
    <mergeCell ref="H1:I1"/>
  </mergeCells>
  <conditionalFormatting sqref="A10:I10 A4:E9 H4:I9 F3:G9">
    <cfRule type="expression" dxfId="14" priority="1">
      <formula>$A3="Блок"</formula>
    </cfRule>
    <cfRule type="expression" dxfId="13" priority="2">
      <formula>$B3="Раздел"</formula>
    </cfRule>
  </conditionalFormatting>
  <pageMargins left="0.16" right="0.15" top="0.31496062992125984" bottom="0.27559055118110237" header="0.11811023622047245" footer="0.16"/>
  <pageSetup paperSize="9" scale="9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Математика</vt:lpstr>
      <vt:lpstr>Математика!Область_печати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dcterms:created xsi:type="dcterms:W3CDTF">2016-09-10T11:08:42Z</dcterms:created>
  <dcterms:modified xsi:type="dcterms:W3CDTF">2016-09-10T16:38:12Z</dcterms:modified>
</cp:coreProperties>
</file>