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nn\Documents\"/>
    </mc:Choice>
  </mc:AlternateContent>
  <bookViews>
    <workbookView xWindow="0" yWindow="0" windowWidth="15345" windowHeight="4650"/>
  </bookViews>
  <sheets>
    <sheet name="Математика" sheetId="1" r:id="rId1"/>
  </sheets>
  <definedNames>
    <definedName name="_xlnm._FilterDatabase" localSheetId="0" hidden="1">Математика!$A$2:$K$258</definedName>
    <definedName name="_xlnm.Print_Area" localSheetId="0">Математика!$C$1:$K$291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7" i="1" l="1"/>
  <c r="G286" i="1"/>
  <c r="F284" i="1"/>
  <c r="F283" i="1"/>
  <c r="F279" i="1"/>
  <c r="F275" i="1"/>
  <c r="G274" i="1"/>
  <c r="E258" i="1"/>
  <c r="F250" i="1"/>
  <c r="G249" i="1"/>
  <c r="F242" i="1"/>
  <c r="F222" i="1"/>
  <c r="G221" i="1"/>
  <c r="F215" i="1"/>
  <c r="G214" i="1" s="1"/>
  <c r="F184" i="1"/>
  <c r="F181" i="1"/>
  <c r="F174" i="1"/>
  <c r="G173" i="1"/>
  <c r="F169" i="1"/>
  <c r="G168" i="1"/>
  <c r="F164" i="1"/>
  <c r="F272" i="1" s="1"/>
  <c r="G163" i="1"/>
  <c r="F158" i="1"/>
  <c r="G157" i="1"/>
  <c r="F152" i="1"/>
  <c r="G151" i="1"/>
  <c r="F148" i="1"/>
  <c r="F278" i="1" s="1"/>
  <c r="G277" i="1" s="1"/>
  <c r="G147" i="1"/>
  <c r="F143" i="1"/>
  <c r="F271" i="1" s="1"/>
  <c r="F139" i="1"/>
  <c r="F135" i="1"/>
  <c r="G134" i="1"/>
  <c r="F130" i="1"/>
  <c r="G129" i="1"/>
  <c r="F126" i="1"/>
  <c r="F270" i="1" s="1"/>
  <c r="G125" i="1"/>
  <c r="G121" i="1"/>
  <c r="G117" i="1"/>
  <c r="G112" i="1"/>
  <c r="G108" i="1"/>
  <c r="G104" i="1"/>
  <c r="G100" i="1"/>
  <c r="G95" i="1"/>
  <c r="G89" i="1"/>
  <c r="G85" i="1"/>
  <c r="G81" i="1"/>
  <c r="G77" i="1"/>
  <c r="G72" i="1"/>
  <c r="G67" i="1"/>
  <c r="G62" i="1"/>
  <c r="G57" i="1"/>
  <c r="G52" i="1"/>
  <c r="G47" i="1"/>
  <c r="G43" i="1"/>
  <c r="G39" i="1"/>
  <c r="F28" i="1"/>
  <c r="G27" i="1"/>
  <c r="F23" i="1"/>
  <c r="F267" i="1" s="1"/>
  <c r="G266" i="1" s="1"/>
  <c r="G22" i="1"/>
  <c r="F19" i="1"/>
  <c r="G18" i="1" s="1"/>
  <c r="F15" i="1"/>
  <c r="F290" i="1" s="1"/>
  <c r="G289" i="1" s="1"/>
  <c r="G14" i="1"/>
  <c r="F11" i="1"/>
  <c r="F282" i="1" s="1"/>
  <c r="G281" i="1" s="1"/>
  <c r="G10" i="1"/>
  <c r="F7" i="1"/>
  <c r="F5" i="1"/>
  <c r="F258" i="1" s="1"/>
  <c r="G4" i="1"/>
  <c r="G269" i="1" l="1"/>
  <c r="F262" i="1"/>
  <c r="G138" i="1"/>
  <c r="G258" i="1" s="1"/>
  <c r="F292" i="1" l="1"/>
  <c r="G261" i="1"/>
  <c r="G292" i="1" s="1"/>
</calcChain>
</file>

<file path=xl/sharedStrings.xml><?xml version="1.0" encoding="utf-8"?>
<sst xmlns="http://schemas.openxmlformats.org/spreadsheetml/2006/main" count="618" uniqueCount="401">
  <si>
    <t>Номер урока/занятия</t>
  </si>
  <si>
    <t>Содержание(разделы, темы)</t>
  </si>
  <si>
    <t>Количество часов</t>
  </si>
  <si>
    <t>Даты проведения</t>
  </si>
  <si>
    <t>Материально-техническое оснащение</t>
  </si>
  <si>
    <t>Универсальные учебные действия(УУД), проекты, ИКТ-компетенции, межпредметные понятия</t>
  </si>
  <si>
    <t>урок</t>
  </si>
  <si>
    <t>тема</t>
  </si>
  <si>
    <t>раздел</t>
  </si>
  <si>
    <t>План</t>
  </si>
  <si>
    <t>Факт</t>
  </si>
  <si>
    <t>Раздел 1</t>
  </si>
  <si>
    <t>Множество предметов. Отношения между предметами и между множествами предметов</t>
  </si>
  <si>
    <t xml:space="preserve">Учебник «Математика», ч. 1. Рабочая тетрадь № 1. </t>
  </si>
  <si>
    <t xml:space="preserve">Сравнивать предметы с целью выявления </t>
  </si>
  <si>
    <t>Тема</t>
  </si>
  <si>
    <t>Предметы и их свойства</t>
  </si>
  <si>
    <t xml:space="preserve">Методическое пособие. </t>
  </si>
  <si>
    <t>в них сходств и различий.</t>
  </si>
  <si>
    <t>Сравнение предметов по их свойствам.</t>
  </si>
  <si>
    <t>01.09</t>
  </si>
  <si>
    <t>Наглядный и раздаточный</t>
  </si>
  <si>
    <t>Выделять из множества предметов один</t>
  </si>
  <si>
    <t>Отношения между предметами, фигурами</t>
  </si>
  <si>
    <t>02.09</t>
  </si>
  <si>
    <t xml:space="preserve"> материал, карточки.  Интерактивная доска.</t>
  </si>
  <si>
    <t xml:space="preserve"> или несколько предметов по заданному свойству</t>
  </si>
  <si>
    <t>Классификация элементов множества</t>
  </si>
  <si>
    <t>Раздел 2</t>
  </si>
  <si>
    <t>Пространственные отношения. Геометрические фигуры</t>
  </si>
  <si>
    <t xml:space="preserve">Различать направления движения: слева направо, справа налево, сверху вниз, </t>
  </si>
  <si>
    <t>Взаимное расположение предметов</t>
  </si>
  <si>
    <t xml:space="preserve">снизу вверх. </t>
  </si>
  <si>
    <t>Направление движения: слева направо, справа налево.</t>
  </si>
  <si>
    <t>03.09</t>
  </si>
  <si>
    <t>Сравнивать предметы с целью выявления в них сходств и различий.</t>
  </si>
  <si>
    <t>Раздел 3</t>
  </si>
  <si>
    <t>Работа с информацией</t>
  </si>
  <si>
    <t xml:space="preserve">Методическое пособие.  </t>
  </si>
  <si>
    <t xml:space="preserve">Характеризовать расположение предметов или числовых данных в </t>
  </si>
  <si>
    <t xml:space="preserve">Представление и сбор инофрмации </t>
  </si>
  <si>
    <t xml:space="preserve">таблице, используя слова: верхняя (средняя, </t>
  </si>
  <si>
    <t>Таблицы</t>
  </si>
  <si>
    <t xml:space="preserve"> материал, карточки. </t>
  </si>
  <si>
    <t>нижняя) строка, левый (средний, правый) столбец, фиксировать результаты.</t>
  </si>
  <si>
    <t>Раздел 4</t>
  </si>
  <si>
    <t>Интерактивная доска.</t>
  </si>
  <si>
    <t>Характеризовать расположение предмета на плоскости и в пространстве.</t>
  </si>
  <si>
    <t xml:space="preserve">Располагать предметы в соответствии </t>
  </si>
  <si>
    <t>Расположение на плоскости групп предметов.</t>
  </si>
  <si>
    <t xml:space="preserve">Электронное приложение </t>
  </si>
  <si>
    <t>с указанными требованиями (в том числе в виде таблицы со строками и столбцами).</t>
  </si>
  <si>
    <t>Раздел 5</t>
  </si>
  <si>
    <t>Число и счет</t>
  </si>
  <si>
    <t xml:space="preserve">к комплекту учебников </t>
  </si>
  <si>
    <t>Устанавливать соответствие между</t>
  </si>
  <si>
    <t>Натуральные числа. Нуль</t>
  </si>
  <si>
    <t xml:space="preserve">«Математика» «Начальная школа XXI века» </t>
  </si>
  <si>
    <t xml:space="preserve"> числом и множеством предметов, а также между множеством предметов и числом.</t>
  </si>
  <si>
    <t>Числа и цифры.</t>
  </si>
  <si>
    <t xml:space="preserve">Пересчитывать предметы, выражать </t>
  </si>
  <si>
    <t>Числа и цифры от 1 до 9.</t>
  </si>
  <si>
    <t>числами получаемые результаты.</t>
  </si>
  <si>
    <t>Раздел 6</t>
  </si>
  <si>
    <t>Геометрические фигуры</t>
  </si>
  <si>
    <t>Конструирование плоских фигур из частей.</t>
  </si>
  <si>
    <t>Разбивать фигуру на указанные части. Конструировать фигуры из частей</t>
  </si>
  <si>
    <t>Раздел 7</t>
  </si>
  <si>
    <t>Арифметические действия и их свойства</t>
  </si>
  <si>
    <t xml:space="preserve">Моделировать ситуации, иллюстрирующие арифметические </t>
  </si>
  <si>
    <t>Сложение, вычитание, умножение и деление в пределах 20</t>
  </si>
  <si>
    <t xml:space="preserve">действия. Воспроизводить способы выполнения арифметических действий с </t>
  </si>
  <si>
    <t>Подготовка к введению сложения.</t>
  </si>
  <si>
    <t xml:space="preserve">опорой на модели (фишки, шкала линейки).  </t>
  </si>
  <si>
    <t>Раздел 8</t>
  </si>
  <si>
    <t>Различать предметы по форме. Распознавать геометрические фигуры на</t>
  </si>
  <si>
    <t xml:space="preserve"> чертежах, моделях, окружающих предметах.</t>
  </si>
  <si>
    <t>Развитие пространственных представлений.</t>
  </si>
  <si>
    <t>Выделять фигуру заданной формы на сложном чертеже.</t>
  </si>
  <si>
    <t>Раздел 9</t>
  </si>
  <si>
    <t xml:space="preserve">Характеризовать расположение чисел </t>
  </si>
  <si>
    <t>Движения по шкале линейки.</t>
  </si>
  <si>
    <t>на шкале линейки (левее, правее, между).</t>
  </si>
  <si>
    <t>Раздел 10</t>
  </si>
  <si>
    <r>
      <t>Моделировать</t>
    </r>
    <r>
      <rPr>
        <sz val="12"/>
        <color theme="1"/>
        <rFont val="Times New Roman"/>
        <family val="1"/>
        <charset val="204"/>
      </rPr>
      <t xml:space="preserve"> ситуации, иллюстрирующие арифметические действия.</t>
    </r>
  </si>
  <si>
    <r>
      <t>Характеризовать</t>
    </r>
    <r>
      <rPr>
        <sz val="12"/>
        <color theme="1"/>
        <rFont val="Times New Roman"/>
        <family val="1"/>
        <charset val="204"/>
      </rPr>
      <t xml:space="preserve"> расположение чисел на шкале линейки (левее, правее, между).</t>
    </r>
  </si>
  <si>
    <t>Подготовка к введению вычитания.</t>
  </si>
  <si>
    <r>
      <t>Моделировать</t>
    </r>
    <r>
      <rPr>
        <sz val="12"/>
        <color theme="1"/>
        <rFont val="Times New Roman"/>
        <family val="1"/>
        <charset val="204"/>
      </rPr>
      <t xml:space="preserve"> соответствующие ситуации с помощью фишек</t>
    </r>
  </si>
  <si>
    <t>Раздел 11</t>
  </si>
  <si>
    <t>к комплекту учебников «Математика»</t>
  </si>
  <si>
    <r>
      <t>Сравнивать</t>
    </r>
    <r>
      <rPr>
        <sz val="12"/>
        <color theme="1"/>
        <rFont val="Times New Roman"/>
        <family val="1"/>
        <charset val="204"/>
      </rPr>
      <t xml:space="preserve"> два множества предметов по их численностям путём составления пар.</t>
    </r>
  </si>
  <si>
    <t>Отношения между множествами предметов</t>
  </si>
  <si>
    <t xml:space="preserve"> «Начальная школа XXI века» </t>
  </si>
  <si>
    <r>
      <t>Характеризовать</t>
    </r>
    <r>
      <rPr>
        <sz val="12"/>
        <color theme="1"/>
        <rFont val="Times New Roman"/>
        <family val="1"/>
        <charset val="204"/>
      </rPr>
      <t xml:space="preserve"> результат сравнения словами: больше, чем; меньше, чем; </t>
    </r>
  </si>
  <si>
    <t>Сравнение двух множеств предметов по их численностям.</t>
  </si>
  <si>
    <t>столько же; больше на; меньше на.</t>
  </si>
  <si>
    <t>На сколько больше или меньше?</t>
  </si>
  <si>
    <t>Раздел 12</t>
  </si>
  <si>
    <t>Работа с текстовыми задачами</t>
  </si>
  <si>
    <t xml:space="preserve">Моделировать ситуацию, описанную в </t>
  </si>
  <si>
    <t>Текстовая арифметическая задача и её решение</t>
  </si>
  <si>
    <t>тексте задачи, с помощью фишек или  схем.</t>
  </si>
  <si>
    <t>Подготовка к решению арифметических задач</t>
  </si>
  <si>
    <t xml:space="preserve">Искать и выбирать необходимую информацию, содержащуюся в тексте </t>
  </si>
  <si>
    <t>Подготовка к решению арифметических задач. Письмо цифры 7</t>
  </si>
  <si>
    <t xml:space="preserve"> задачи, на рисунке или в таблице, для ответа на заданные вопросы.</t>
  </si>
  <si>
    <t>Раздел 13</t>
  </si>
  <si>
    <t xml:space="preserve">Учебник «Математика», ч.1  Рабочая тетрадь № 1. </t>
  </si>
  <si>
    <t xml:space="preserve">действия. Воспроизводить способы выполнения </t>
  </si>
  <si>
    <t>Сложение чисел.</t>
  </si>
  <si>
    <t xml:space="preserve">арифметических действий с опорой на модели               </t>
  </si>
  <si>
    <t>Вычитание чисел.</t>
  </si>
  <si>
    <t xml:space="preserve">(фишки, шкала линейки).  </t>
  </si>
  <si>
    <t>Раздел 14</t>
  </si>
  <si>
    <t>Различать понятия «число» и «цифра».</t>
  </si>
  <si>
    <t>Пересчитывать предметы, выражать</t>
  </si>
  <si>
    <t>Число и цифра.</t>
  </si>
  <si>
    <t xml:space="preserve"> числами получаемые результаты.</t>
  </si>
  <si>
    <t>Число и цифра 0.</t>
  </si>
  <si>
    <t>Различать знаки арифметических действий.</t>
  </si>
  <si>
    <t>Раздел 15</t>
  </si>
  <si>
    <t>Величины</t>
  </si>
  <si>
    <t xml:space="preserve">Различать единицы длины. </t>
  </si>
  <si>
    <t>Геометрические величины</t>
  </si>
  <si>
    <t>Сравнивать длины отрезков визуально и</t>
  </si>
  <si>
    <t>Отрезок и его длина. Измерение длины в сантиметрах.</t>
  </si>
  <si>
    <t>Измерительные приборы: линейка</t>
  </si>
  <si>
    <t xml:space="preserve"> с помощью измерений. Оценивать на глаз расстояние между двумя точками, а также </t>
  </si>
  <si>
    <t>Сравнение длин предметов в сантиметрах</t>
  </si>
  <si>
    <t>длину предмета, отрезка с последующей проверкой измерением</t>
  </si>
  <si>
    <t>Раздел 16</t>
  </si>
  <si>
    <r>
      <t>Уравнивать</t>
    </r>
    <r>
      <rPr>
        <sz val="12"/>
        <color theme="1"/>
        <rFont val="Times New Roman"/>
        <family val="1"/>
        <charset val="204"/>
      </rPr>
      <t xml:space="preserve"> множества по числу предметов;</t>
    </r>
  </si>
  <si>
    <t xml:space="preserve"> дополнять множество до заданного числа элементов.</t>
  </si>
  <si>
    <t>Увеличение и уменьшение числа на 1</t>
  </si>
  <si>
    <r>
      <t>Моделировать</t>
    </r>
    <r>
      <rPr>
        <sz val="12"/>
        <color theme="1"/>
        <rFont val="Times New Roman"/>
        <family val="1"/>
        <charset val="204"/>
      </rPr>
      <t xml:space="preserve"> соответствующие </t>
    </r>
  </si>
  <si>
    <t>Увеличение и уменьшение числа на 2</t>
  </si>
  <si>
    <t>ситуации с помощью фишек</t>
  </si>
  <si>
    <t>Раздел 17</t>
  </si>
  <si>
    <t>Число 10 и его запись цифрами.</t>
  </si>
  <si>
    <t>Раздел 18</t>
  </si>
  <si>
    <t>Дециметр.</t>
  </si>
  <si>
    <t xml:space="preserve"> с помощью измерений. </t>
  </si>
  <si>
    <t>Раздел 19</t>
  </si>
  <si>
    <t xml:space="preserve">Пространственные отношения. Геометрические фигуры                         </t>
  </si>
  <si>
    <t>Измерять длину предмета, отрезка с последующей проверкой измерением</t>
  </si>
  <si>
    <t>Многоугольники.</t>
  </si>
  <si>
    <t>Распознавать геометрические фигуры на чертежах, моделях.</t>
  </si>
  <si>
    <t>Раздел 20</t>
  </si>
  <si>
    <t xml:space="preserve">Сравнивать предъявленные тексты </t>
  </si>
  <si>
    <t xml:space="preserve">Учебник «Математика», ч. 1.  Рабочая тетрадь № 1. </t>
  </si>
  <si>
    <t xml:space="preserve">с целью выбора текста, представляющего арифметическую задачу. Обосновывать, почему данный текст является задачей. </t>
  </si>
  <si>
    <t>Понятие об арифметической задаче.</t>
  </si>
  <si>
    <t xml:space="preserve">Моделировать ситуацию, </t>
  </si>
  <si>
    <t>Решение задач. Запись решения задачи.</t>
  </si>
  <si>
    <t xml:space="preserve">описанную  в тексте задачи, с помощью </t>
  </si>
  <si>
    <t>Решение задач. Выбор верного решения</t>
  </si>
  <si>
    <t>фишек или схем.</t>
  </si>
  <si>
    <t>Раздел 21</t>
  </si>
  <si>
    <t xml:space="preserve">Называть числа от 1 до 20 в прямом и </t>
  </si>
  <si>
    <t xml:space="preserve">в обратном порядке.  Пересчитывать </t>
  </si>
  <si>
    <t xml:space="preserve">Числа от 11 до 20. </t>
  </si>
  <si>
    <t xml:space="preserve">Электронное приложение к комплекту учебников </t>
  </si>
  <si>
    <t xml:space="preserve"> предметы, выражать  числами получаемые  результаты. Различать понятия «число» и «цифра».</t>
  </si>
  <si>
    <t>Десятичный состав чисел второго десятка</t>
  </si>
  <si>
    <t xml:space="preserve">  Устанавливать соответствие между числом и множеством предметов, а также между множеством предметов и числом.</t>
  </si>
  <si>
    <t>Раздел 22</t>
  </si>
  <si>
    <t>Измерение длины в дециметрах и сантиметрах.</t>
  </si>
  <si>
    <t> с помощью измерений. Измерять длину предмета, отрезка с последующей проверкой измерением</t>
  </si>
  <si>
    <t>Раздел 23</t>
  </si>
  <si>
    <t xml:space="preserve">Конструировать и решать задачи </t>
  </si>
  <si>
    <t xml:space="preserve">с изменённым текстом, а также самостоятельно составлять несложные </t>
  </si>
  <si>
    <t>Составление задач.</t>
  </si>
  <si>
    <t>текстовые задачи числе (по рисунку, схеме )</t>
  </si>
  <si>
    <t>Раздел 24</t>
  </si>
  <si>
    <t xml:space="preserve">в обратном порядке. </t>
  </si>
  <si>
    <t>Числа от 1 до 20.</t>
  </si>
  <si>
    <t>Раздел 25</t>
  </si>
  <si>
    <t xml:space="preserve">Моделировать ситуации, иллюстрирующие </t>
  </si>
  <si>
    <t>арифметические действия.</t>
  </si>
  <si>
    <t>Подготовка к введению умножения. Сложение равных чисел</t>
  </si>
  <si>
    <t xml:space="preserve">Воспроизводить способы выполнения арифметических действий с опорой на </t>
  </si>
  <si>
    <t xml:space="preserve">Подготовка к введению умножения. </t>
  </si>
  <si>
    <t xml:space="preserve">модели (фишки, шкала линейки). </t>
  </si>
  <si>
    <t>Раздел 26</t>
  </si>
  <si>
    <t xml:space="preserve">Учебник «Математика», ч. 1.   Рабочая тетрадь № 1. </t>
  </si>
  <si>
    <t>Составление и решение задач.</t>
  </si>
  <si>
    <t>текстовые задачи числе (по рисунку, схеме)</t>
  </si>
  <si>
    <t>Раздел 27</t>
  </si>
  <si>
    <t>Использовать знание десятичного состава двузначных чисел при выполнении</t>
  </si>
  <si>
    <t xml:space="preserve">Сложение и вычитание (умножение и деление)как взаимно обратные действия </t>
  </si>
  <si>
    <t>вычислений. Называть числа от 1 до 20 в прямом и в обратном порядке. Пересчитывать предметы, выражать</t>
  </si>
  <si>
    <t>Числа второго десятка.</t>
  </si>
  <si>
    <t>Раздел 28</t>
  </si>
  <si>
    <t xml:space="preserve">действия. Воспроизводить способы выполнения арифметических действий </t>
  </si>
  <si>
    <t>Умножение.</t>
  </si>
  <si>
    <t>Моделировать ситуации,</t>
  </si>
  <si>
    <t>Решение задач на умножение и запись решения.</t>
  </si>
  <si>
    <t xml:space="preserve"> иллюстрирующие арифметические задачи</t>
  </si>
  <si>
    <t>Раздел 29</t>
  </si>
  <si>
    <t xml:space="preserve">Обосновывать, почему данный текст </t>
  </si>
  <si>
    <t xml:space="preserve">является задачей. Выбирать арифметическое действие  для решения задачи.  </t>
  </si>
  <si>
    <t xml:space="preserve">Решение арифметических задач. </t>
  </si>
  <si>
    <t>Планировать и устно воспроизводить</t>
  </si>
  <si>
    <t>Решение арифметических задач разных видов.</t>
  </si>
  <si>
    <t xml:space="preserve"> ход решения задачи. Обосновывать, почему данный текст является задачей. </t>
  </si>
  <si>
    <t>Раздел 30</t>
  </si>
  <si>
    <t>Логико-математическая подготовка</t>
  </si>
  <si>
    <t xml:space="preserve">Определять истинность несложных </t>
  </si>
  <si>
    <t>Логические понятия</t>
  </si>
  <si>
    <t>утверждений (верно, неверно).</t>
  </si>
  <si>
    <t>Верно или неверно?</t>
  </si>
  <si>
    <t>Различать по смыслу слова: каждый, все, один из, любой, какой-нибудь.</t>
  </si>
  <si>
    <t>Раздел 31</t>
  </si>
  <si>
    <t xml:space="preserve">действия. Воспроизводить способы </t>
  </si>
  <si>
    <t>Подготовка к введению деления.</t>
  </si>
  <si>
    <t xml:space="preserve">выполнения арифметических действий </t>
  </si>
  <si>
    <t xml:space="preserve">Введение термина "деление".Смысл действия  деления на равные части. </t>
  </si>
  <si>
    <t xml:space="preserve">Использовать соответствующие знаково-символические средства для записи </t>
  </si>
  <si>
    <t xml:space="preserve">Деление на равные части. </t>
  </si>
  <si>
    <t>арифметических действий.</t>
  </si>
  <si>
    <t>Использовать знание десятичного состава двузначных чисел при выполнении вычислений.</t>
  </si>
  <si>
    <t>Сравнение результатов арифметических действий.</t>
  </si>
  <si>
    <t xml:space="preserve">Контролировать свою деятельность: обнаруживать и исправлять </t>
  </si>
  <si>
    <t>Работа с числами второго десятка.</t>
  </si>
  <si>
    <t>вычислительные ошибки.</t>
  </si>
  <si>
    <t>Раздел 32</t>
  </si>
  <si>
    <t xml:space="preserve">Выбирать арифметическое действие для решения задачи.  </t>
  </si>
  <si>
    <t>Цена, количество, стоимость товара</t>
  </si>
  <si>
    <t xml:space="preserve">Конструировать и решать задачи с изменённым текстом. </t>
  </si>
  <si>
    <t>Составление и решение  арифметических задач разных видов</t>
  </si>
  <si>
    <t>Различать монеты; цену  и стоимость товара</t>
  </si>
  <si>
    <t>Раздел 33</t>
  </si>
  <si>
    <t xml:space="preserve">Формулировать изученные свойства сложения и вычитания и обосновывать </t>
  </si>
  <si>
    <t xml:space="preserve">с их помощью способы вычислений. Моделировать зависимость между </t>
  </si>
  <si>
    <t>Сложение и вычитание чисел.</t>
  </si>
  <si>
    <t>арифметическими действиями.</t>
  </si>
  <si>
    <t>Решение арифметических задач на сложение и вычитание.</t>
  </si>
  <si>
    <t xml:space="preserve"> Контролировать свою деятельность: обнаруживать и исправлять </t>
  </si>
  <si>
    <t>Умножение и деление чисел.</t>
  </si>
  <si>
    <t>Раздел 34</t>
  </si>
  <si>
    <t>Выполнение заданий разными способами.</t>
  </si>
  <si>
    <t xml:space="preserve">Конструировать и решать задачи с изменённым текстом, а также </t>
  </si>
  <si>
    <t>Выполнение классификации по разным основаниям</t>
  </si>
  <si>
    <t xml:space="preserve">самостоятельно составлять несложные  текстовые задачи с заданной сюжетной </t>
  </si>
  <si>
    <t>Решение задач разными способами</t>
  </si>
  <si>
    <t xml:space="preserve">ситуацией </t>
  </si>
  <si>
    <t>Раздел 35</t>
  </si>
  <si>
    <t>Свойства сложения и вычитания</t>
  </si>
  <si>
    <t>Перестановка чисел при сложении.  Устный приём.</t>
  </si>
  <si>
    <t>Перестановка чисел при сложении.  Письменный приём.</t>
  </si>
  <si>
    <t>с их помощью способы вычислений.</t>
  </si>
  <si>
    <t>Раздел 36</t>
  </si>
  <si>
    <t>Различать предметы по форме. Распознавать геометрические фигуры</t>
  </si>
  <si>
    <t xml:space="preserve"> на чертежах, моделях, окружающих </t>
  </si>
  <si>
    <t>Шар. Куб.</t>
  </si>
  <si>
    <t xml:space="preserve">Учебник «Математика», ч. 2.   Рабочая тетрадь № 2. </t>
  </si>
  <si>
    <t>предметах. Выделять фигуру заданной формы на сложном чертеже.</t>
  </si>
  <si>
    <t>Шар и куб. Отличия фигур.</t>
  </si>
  <si>
    <t>Различать куб и квадрат, шар и круг.</t>
  </si>
  <si>
    <t>Раздел 37</t>
  </si>
  <si>
    <t xml:space="preserve"> </t>
  </si>
  <si>
    <t>Формулировать изученные свойства</t>
  </si>
  <si>
    <t>Сложение с числом 0.</t>
  </si>
  <si>
    <t xml:space="preserve">сложения и вычитания и обосновывать </t>
  </si>
  <si>
    <t>Решение арифметических задач с 0</t>
  </si>
  <si>
    <t>Свойства вычитания. Вычитание вида: 6-6</t>
  </si>
  <si>
    <t>Свойства вычитания. Вычитание из меньшего большее</t>
  </si>
  <si>
    <t>Вычитание числа 0.</t>
  </si>
  <si>
    <t xml:space="preserve">Воспроизводить способы выполнения </t>
  </si>
  <si>
    <t>Вычитание числа 0. Решение арифметических задач</t>
  </si>
  <si>
    <t xml:space="preserve">арифметических действий с опорой на модели (фишки, шкала линейки). </t>
  </si>
  <si>
    <t>Деление на группы по несколько предметов.</t>
  </si>
  <si>
    <t>Деление на группы по несколько предметов. Решение арифметических задач</t>
  </si>
  <si>
    <t>арифметических действий.                             Моделировать соответствующие ситуации с помощью фишек</t>
  </si>
  <si>
    <t>Моделировать зависимость между арифметическими действиями.</t>
  </si>
  <si>
    <t>Сложение с числом 10.</t>
  </si>
  <si>
    <t>Сложение с числом 10. Решение арифметических задач</t>
  </si>
  <si>
    <t xml:space="preserve">Прибавление и вычитание числа 1.  </t>
  </si>
  <si>
    <t>Термины результатов выполнения действий сложения и вычитания</t>
  </si>
  <si>
    <t>Прибавление числа 2. Табличные случаи</t>
  </si>
  <si>
    <t xml:space="preserve">Воспроизводить по памяти результаты табличного сложения двух любых </t>
  </si>
  <si>
    <t xml:space="preserve"> Разные способы прибавлления числа 2</t>
  </si>
  <si>
    <t xml:space="preserve">однозначных чисел, а также результаты </t>
  </si>
  <si>
    <t>Прибавление числа 2. Тренировочные  задачи и упражнения.</t>
  </si>
  <si>
    <t>табличного вычитания.</t>
  </si>
  <si>
    <t>Вычитание числа 2. Запись выражений.</t>
  </si>
  <si>
    <t xml:space="preserve">Учебник «Математика», </t>
  </si>
  <si>
    <t xml:space="preserve">Сравнивать разные приёмы вычислений, выбирать удобные способы для </t>
  </si>
  <si>
    <t>Вычитание числа 2. Табличные случаи</t>
  </si>
  <si>
    <t xml:space="preserve">ч. 2.   Рабочая тетрадь № 2. </t>
  </si>
  <si>
    <t>выполнения  конкретных вычислений.</t>
  </si>
  <si>
    <t>Вычитание числа 2. Тренировочные  задачи и упражнения.</t>
  </si>
  <si>
    <t>Прибавление числа 3. Табличные случаи</t>
  </si>
  <si>
    <t>Разные способы прибавления числа 3.</t>
  </si>
  <si>
    <t>Прибавление числа 3. Тренировочные  задачи и упражнения.</t>
  </si>
  <si>
    <t xml:space="preserve"> Контролировать свою деятельность: обнаруживать и исправлять вычислительные ошибки.</t>
  </si>
  <si>
    <t>Вычитание числа 3. Табличные случаи     вычитания числа 3</t>
  </si>
  <si>
    <t>Вычитание числа 3. Тренировочные  задачи и упражнения.</t>
  </si>
  <si>
    <t>Выбирать необходимое арифметическое</t>
  </si>
  <si>
    <t>Решение задач с многими данными</t>
  </si>
  <si>
    <t xml:space="preserve"> действие для решения практических задач </t>
  </si>
  <si>
    <t>Прибавление числа 4. Табличные случаи</t>
  </si>
  <si>
    <t xml:space="preserve">на увеличение или уменьшение данного </t>
  </si>
  <si>
    <t>Прибавление числа 4. Тренировочные упражнения</t>
  </si>
  <si>
    <t xml:space="preserve">  числа на несколько единиц</t>
  </si>
  <si>
    <t>Прибавление числа 4. Решение задач</t>
  </si>
  <si>
    <t>Вычитание числа 4. Табличные случаи</t>
  </si>
  <si>
    <t>Вычитание числа 4. Тренировочные упражнения.</t>
  </si>
  <si>
    <t xml:space="preserve">Уравнивать множества по числу предметов; дополнять множество </t>
  </si>
  <si>
    <t>Вычитание числа 4. Решение задач</t>
  </si>
  <si>
    <t>до заданного числа элементов.</t>
  </si>
  <si>
    <t>Прибавление  числа 5. Табличные случаи</t>
  </si>
  <si>
    <t>Вычитание  числа 5. Табличные случаи</t>
  </si>
  <si>
    <t>Прибавление и вычитание числа 5. Тренировочные упражнения.</t>
  </si>
  <si>
    <t xml:space="preserve">Закрепление пройденного. Прибавление и вычитание чисел 1, 2, 3, 4. </t>
  </si>
  <si>
    <t xml:space="preserve">Воспроизводить способы выполнения арифметических действий с опорой </t>
  </si>
  <si>
    <t xml:space="preserve">Прибавление  числа 6. </t>
  </si>
  <si>
    <t xml:space="preserve">ч. 2. Рабочая тетрадь № 2. </t>
  </si>
  <si>
    <t xml:space="preserve">на модели (фишки, шкала линейки). </t>
  </si>
  <si>
    <t xml:space="preserve">Вычитание числа 6. </t>
  </si>
  <si>
    <t>Прибавление и вычитание  числа 6. Тренировочные упражнения.</t>
  </si>
  <si>
    <t>Раздел 37,5</t>
  </si>
  <si>
    <t>Сравнение чисел.</t>
  </si>
  <si>
    <t xml:space="preserve"> числом и множеством предметов, а также</t>
  </si>
  <si>
    <t>Сравнение чисел. Тренировочные упражнения.</t>
  </si>
  <si>
    <t xml:space="preserve"> между множеством предметов и числом. Моделировать соответствующую ситуацию </t>
  </si>
  <si>
    <t xml:space="preserve">Сравнение. Результат сравнения. </t>
  </si>
  <si>
    <t xml:space="preserve">с помощью фишек. </t>
  </si>
  <si>
    <t>Сравнение. Результат сравнения. Тренировочные упражнения.</t>
  </si>
  <si>
    <t>Сравнивать числа разными способами (с помощью шкалы линейки, на основе счёта)</t>
  </si>
  <si>
    <t>Раздел 38</t>
  </si>
  <si>
    <r>
      <t>Моделировать</t>
    </r>
    <r>
      <rPr>
        <sz val="12"/>
        <color theme="1"/>
        <rFont val="Times New Roman"/>
        <family val="1"/>
        <charset val="204"/>
      </rPr>
      <t xml:space="preserve"> зависимость между арифметическими действиями.</t>
    </r>
  </si>
  <si>
    <t xml:space="preserve">На сколько больше или меньше. </t>
  </si>
  <si>
    <t>Решение арифметических задач на сравнение</t>
  </si>
  <si>
    <r>
      <t>Использовать</t>
    </r>
    <r>
      <rPr>
        <sz val="12"/>
        <color theme="1"/>
        <rFont val="Times New Roman"/>
        <family val="1"/>
        <charset val="204"/>
      </rPr>
      <t xml:space="preserve"> знание десятичного состава двузначных чисел при</t>
    </r>
  </si>
  <si>
    <t>На сколько больще или меньше. Тренировочные упражнения</t>
  </si>
  <si>
    <t xml:space="preserve"> выполнении вычислений.</t>
  </si>
  <si>
    <t xml:space="preserve">Увеличение числа на несколько единиц.  </t>
  </si>
  <si>
    <r>
      <t>Сравнивать</t>
    </r>
    <r>
      <rPr>
        <sz val="12"/>
        <color theme="1"/>
        <rFont val="Times New Roman"/>
        <family val="1"/>
        <charset val="204"/>
      </rPr>
      <t xml:space="preserve"> разные приёмы вычислений, выбирать удобные способы вычислений.</t>
    </r>
  </si>
  <si>
    <t>Увеличение числа на несколько единиц.  Тренировочные упражнения</t>
  </si>
  <si>
    <t xml:space="preserve">для выполнения конкретных </t>
  </si>
  <si>
    <t>Увеличение числа на несколько единиц.  Закрепление</t>
  </si>
  <si>
    <r>
      <t>Контролировать</t>
    </r>
    <r>
      <rPr>
        <sz val="12"/>
        <color theme="1"/>
        <rFont val="Times New Roman"/>
        <family val="1"/>
        <charset val="204"/>
      </rPr>
      <t xml:space="preserve"> свою деятельность: обнаруживать и исправлять </t>
    </r>
  </si>
  <si>
    <t xml:space="preserve">Уменьшение числа на несколько единиц. </t>
  </si>
  <si>
    <t>Уменьшение числа на несколько единиц. Тренировочные упражнения</t>
  </si>
  <si>
    <r>
      <t>Формулировать</t>
    </r>
    <r>
      <rPr>
        <sz val="12"/>
        <color theme="1"/>
        <rFont val="Times New Roman"/>
        <family val="1"/>
        <charset val="204"/>
      </rPr>
      <t xml:space="preserve"> правило сравнения чисел с помощью вычитания </t>
    </r>
  </si>
  <si>
    <t>Уменьшение числа на несколько единиц.  Закрепление</t>
  </si>
  <si>
    <t>и использовать его при вычислениях.</t>
  </si>
  <si>
    <t>Увеличение и уменьшение числа на несколько единиц.  Закрепление</t>
  </si>
  <si>
    <r>
      <t>Выбирать</t>
    </r>
    <r>
      <rPr>
        <sz val="12"/>
        <color theme="1"/>
        <rFont val="Times New Roman"/>
        <family val="1"/>
        <charset val="204"/>
      </rPr>
      <t xml:space="preserve"> необходимое арифметическое действие для решения </t>
    </r>
  </si>
  <si>
    <t>Прибавление чисел 7,8,9.</t>
  </si>
  <si>
    <t xml:space="preserve">ч.2 Рабочая тетрадь № 2. </t>
  </si>
  <si>
    <t>практических задач на увеличение или</t>
  </si>
  <si>
    <t>Прибавление чисел 7,8,9. Таблица сложения</t>
  </si>
  <si>
    <t xml:space="preserve"> уменьшение данного числа на несколько единиц</t>
  </si>
  <si>
    <t>Прибавление чисел 7,8,9. Тренировочные упражнения</t>
  </si>
  <si>
    <t>Прибавление чисел 7,8,9. Закрепление</t>
  </si>
  <si>
    <t>Вычитание чисел 7</t>
  </si>
  <si>
    <t>Вычитание чисел 8</t>
  </si>
  <si>
    <t>Вычитание чисел 9</t>
  </si>
  <si>
    <t>Вычитание чисел 7,8,9. Тренировочные упражнения</t>
  </si>
  <si>
    <t>Прибавление и вычитание чисел 7,8,9. Тренировочные упражнения</t>
  </si>
  <si>
    <r>
      <t>Формулировать</t>
    </r>
    <r>
      <rPr>
        <sz val="12"/>
        <color theme="1"/>
        <rFont val="Times New Roman"/>
        <family val="1"/>
        <charset val="204"/>
      </rPr>
      <t xml:space="preserve"> изученные свойства </t>
    </r>
  </si>
  <si>
    <t>Сложение и вычитание. Скобки.</t>
  </si>
  <si>
    <t>Сложение и вычитание. Скобки. Тренировочные упражнения</t>
  </si>
  <si>
    <t>Сложение и вычитание. Скобки. Закрепление</t>
  </si>
  <si>
    <r>
      <t>Устанавливать</t>
    </r>
    <r>
      <rPr>
        <sz val="12"/>
        <color theme="1"/>
        <rFont val="Times New Roman"/>
        <family val="1"/>
        <charset val="204"/>
      </rPr>
      <t xml:space="preserve"> порядок выполнения действий в выражениях, содержащих два </t>
    </r>
  </si>
  <si>
    <t>Сложение и вычитание. Самостоятельная работа "Арифметические действия и их свойства"</t>
  </si>
  <si>
    <t>действия и скобки</t>
  </si>
  <si>
    <t>Арифметические действия и их свойства. Закрепление</t>
  </si>
  <si>
    <r>
      <t>Контролировать</t>
    </r>
    <r>
      <rPr>
        <sz val="12"/>
        <color theme="1"/>
        <rFont val="Times New Roman"/>
        <family val="1"/>
        <charset val="204"/>
      </rPr>
      <t xml:space="preserve"> свою деятельность: </t>
    </r>
  </si>
  <si>
    <t>Раздел 39</t>
  </si>
  <si>
    <t>Осевая симметрия</t>
  </si>
  <si>
    <r>
      <t>Находить</t>
    </r>
    <r>
      <rPr>
        <sz val="12"/>
        <color theme="1"/>
        <rFont val="Times New Roman"/>
        <family val="1"/>
        <charset val="204"/>
      </rPr>
      <t xml:space="preserve"> на рисунках пары </t>
    </r>
  </si>
  <si>
    <t>Зеркальное отражение предметов.</t>
  </si>
  <si>
    <t>симметричных предметов или их частей.</t>
  </si>
  <si>
    <t>Зеркальное отражение предметов. Тренировочные упражнения</t>
  </si>
  <si>
    <r>
      <t>Проверять</t>
    </r>
    <r>
      <rPr>
        <sz val="12"/>
        <color theme="1"/>
        <rFont val="Times New Roman"/>
        <family val="1"/>
        <charset val="204"/>
      </rPr>
      <t xml:space="preserve"> на моделях плоских фигур наличие или отсутствие у данной </t>
    </r>
  </si>
  <si>
    <t>Симметрия.</t>
  </si>
  <si>
    <t xml:space="preserve">фигуры осей симметрии, используя </t>
  </si>
  <si>
    <t>Симметрия. Тренировочные упражнения</t>
  </si>
  <si>
    <t>практические способы</t>
  </si>
  <si>
    <t>Оси симметрии фигуры</t>
  </si>
  <si>
    <t>Ось симметрии. Тренировочные упражнения</t>
  </si>
  <si>
    <t>Осевая симметрия. Закрепление</t>
  </si>
  <si>
    <t>ИТОГО</t>
  </si>
  <si>
    <t>РАЗДЕЛЫ</t>
  </si>
  <si>
    <t>I</t>
  </si>
  <si>
    <t xml:space="preserve">Отношения между множествами предметов </t>
  </si>
  <si>
    <t>II</t>
  </si>
  <si>
    <t>Натуральные числа.Нуль</t>
  </si>
  <si>
    <t>III</t>
  </si>
  <si>
    <t>Сложение, вычитание, (умножение и деление) как взаимо обратные действия</t>
  </si>
  <si>
    <t>IV</t>
  </si>
  <si>
    <t>V</t>
  </si>
  <si>
    <t>VI</t>
  </si>
  <si>
    <t>Пространственные отношения. Геометрически фигуры</t>
  </si>
  <si>
    <t>VII</t>
  </si>
  <si>
    <t>VIII</t>
  </si>
  <si>
    <t>Предстваление и сбор информации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</si>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</sst>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color rgb="FF0070C0"/>
      <name val="Calibri"/>
      <family val="2"/>
      <charset val="204"/>
      <scheme val="minor"/>
    </font>
    <font>
      <b/>
      <i/>
      <sz val="11"/>
      <color rgb="FF0070C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i/>
      <sz val="12"/>
      <color rgb="FF0070C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left" vertical="center" textRotation="90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wrapText="1"/>
    </xf>
    <xf numFmtId="49" fontId="2" fillId="0" borderId="7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textRotation="90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center" vertical="center" textRotation="90" wrapText="1"/>
    </xf>
    <xf numFmtId="49" fontId="2" fillId="0" borderId="11" xfId="0" applyNumberFormat="1" applyFont="1" applyBorder="1"/>
    <xf numFmtId="49" fontId="2" fillId="0" borderId="12" xfId="0" applyNumberFormat="1" applyFont="1" applyBorder="1"/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textRotation="90" wrapText="1"/>
    </xf>
    <xf numFmtId="0" fontId="2" fillId="0" borderId="10" xfId="0" applyFont="1" applyBorder="1" applyAlignment="1">
      <alignment horizontal="center" vertical="center"/>
    </xf>
    <xf numFmtId="49" fontId="2" fillId="0" borderId="15" xfId="0" applyNumberFormat="1" applyFont="1" applyBorder="1"/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2" borderId="17" xfId="0" applyFont="1" applyFill="1" applyBorder="1" applyAlignment="1">
      <alignment wrapText="1"/>
    </xf>
    <xf numFmtId="0" fontId="3" fillId="2" borderId="17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49" fontId="0" fillId="0" borderId="15" xfId="0" applyNumberFormat="1" applyBorder="1"/>
    <xf numFmtId="49" fontId="0" fillId="0" borderId="11" xfId="0" applyNumberFormat="1" applyBorder="1"/>
    <xf numFmtId="0" fontId="6" fillId="0" borderId="12" xfId="0" applyFont="1" applyBorder="1" applyAlignment="1">
      <alignment wrapText="1"/>
    </xf>
    <xf numFmtId="0" fontId="6" fillId="0" borderId="11" xfId="0" applyFont="1" applyBorder="1"/>
    <xf numFmtId="0" fontId="8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9" fillId="0" borderId="17" xfId="0" applyFont="1" applyBorder="1"/>
    <xf numFmtId="0" fontId="3" fillId="0" borderId="17" xfId="0" applyFont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49" fontId="0" fillId="0" borderId="18" xfId="0" applyNumberFormat="1" applyBorder="1"/>
    <xf numFmtId="49" fontId="0" fillId="0" borderId="10" xfId="0" applyNumberFormat="1" applyBorder="1"/>
    <xf numFmtId="0" fontId="6" fillId="0" borderId="0" xfId="0" applyFont="1" applyBorder="1"/>
    <xf numFmtId="0" fontId="6" fillId="0" borderId="10" xfId="0" applyFont="1" applyBorder="1"/>
    <xf numFmtId="0" fontId="6" fillId="0" borderId="19" xfId="0" applyFont="1" applyBorder="1" applyAlignment="1">
      <alignment horizontal="center" vertical="center"/>
    </xf>
    <xf numFmtId="0" fontId="6" fillId="0" borderId="17" xfId="0" applyFont="1" applyBorder="1" applyAlignment="1">
      <alignment wrapText="1"/>
    </xf>
    <xf numFmtId="0" fontId="6" fillId="2" borderId="17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49" fontId="0" fillId="0" borderId="20" xfId="0" applyNumberFormat="1" applyBorder="1"/>
    <xf numFmtId="49" fontId="0" fillId="0" borderId="13" xfId="0" applyNumberFormat="1" applyBorder="1"/>
    <xf numFmtId="0" fontId="6" fillId="0" borderId="16" xfId="0" applyFont="1" applyBorder="1"/>
    <xf numFmtId="0" fontId="6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left" wrapText="1"/>
    </xf>
    <xf numFmtId="0" fontId="6" fillId="0" borderId="0" xfId="0" applyFont="1"/>
    <xf numFmtId="0" fontId="11" fillId="2" borderId="17" xfId="0" applyFont="1" applyFill="1" applyBorder="1" applyAlignment="1">
      <alignment horizontal="center" vertical="center"/>
    </xf>
    <xf numFmtId="49" fontId="0" fillId="0" borderId="16" xfId="0" applyNumberFormat="1" applyBorder="1"/>
    <xf numFmtId="0" fontId="6" fillId="0" borderId="16" xfId="0" applyFont="1" applyBorder="1" applyAlignment="1">
      <alignment wrapText="1"/>
    </xf>
    <xf numFmtId="0" fontId="6" fillId="0" borderId="10" xfId="0" applyFont="1" applyBorder="1" applyAlignment="1">
      <alignment wrapText="1"/>
    </xf>
    <xf numFmtId="49" fontId="0" fillId="0" borderId="0" xfId="0" applyNumberFormat="1" applyBorder="1"/>
    <xf numFmtId="0" fontId="6" fillId="0" borderId="13" xfId="0" applyFont="1" applyBorder="1" applyAlignment="1">
      <alignment wrapText="1"/>
    </xf>
    <xf numFmtId="49" fontId="0" fillId="0" borderId="21" xfId="0" applyNumberFormat="1" applyBorder="1"/>
    <xf numFmtId="49" fontId="0" fillId="0" borderId="12" xfId="0" applyNumberFormat="1" applyBorder="1"/>
    <xf numFmtId="0" fontId="6" fillId="0" borderId="18" xfId="0" applyFont="1" applyBorder="1" applyAlignment="1">
      <alignment vertical="top" wrapText="1"/>
    </xf>
    <xf numFmtId="0" fontId="6" fillId="0" borderId="18" xfId="0" applyFont="1" applyBorder="1"/>
    <xf numFmtId="0" fontId="3" fillId="0" borderId="0" xfId="0" applyFont="1" applyAlignment="1">
      <alignment horizontal="center" vertical="center"/>
    </xf>
    <xf numFmtId="49" fontId="0" fillId="0" borderId="22" xfId="0" applyNumberFormat="1" applyBorder="1"/>
    <xf numFmtId="0" fontId="6" fillId="0" borderId="20" xfId="0" applyFont="1" applyBorder="1" applyAlignment="1">
      <alignment wrapText="1"/>
    </xf>
    <xf numFmtId="0" fontId="6" fillId="0" borderId="18" xfId="0" applyFont="1" applyBorder="1" applyAlignment="1">
      <alignment wrapText="1"/>
    </xf>
    <xf numFmtId="0" fontId="6" fillId="0" borderId="15" xfId="0" applyFont="1" applyBorder="1" applyAlignment="1">
      <alignment wrapText="1"/>
    </xf>
    <xf numFmtId="0" fontId="6" fillId="0" borderId="17" xfId="0" applyFont="1" applyBorder="1"/>
    <xf numFmtId="0" fontId="6" fillId="0" borderId="10" xfId="0" applyFont="1" applyBorder="1" applyAlignment="1">
      <alignment vertical="top"/>
    </xf>
    <xf numFmtId="0" fontId="9" fillId="0" borderId="17" xfId="0" applyFont="1" applyBorder="1" applyAlignment="1">
      <alignment wrapText="1"/>
    </xf>
    <xf numFmtId="0" fontId="7" fillId="2" borderId="17" xfId="0" applyFont="1" applyFill="1" applyBorder="1"/>
    <xf numFmtId="0" fontId="6" fillId="0" borderId="15" xfId="0" applyFont="1" applyBorder="1"/>
    <xf numFmtId="0" fontId="6" fillId="0" borderId="22" xfId="0" applyFont="1" applyBorder="1" applyAlignment="1">
      <alignment horizontal="center" vertical="center"/>
    </xf>
    <xf numFmtId="49" fontId="0" fillId="0" borderId="23" xfId="0" applyNumberFormat="1" applyBorder="1"/>
    <xf numFmtId="49" fontId="0" fillId="0" borderId="19" xfId="0" applyNumberFormat="1" applyBorder="1"/>
    <xf numFmtId="0" fontId="6" fillId="0" borderId="20" xfId="0" applyFont="1" applyBorder="1"/>
    <xf numFmtId="0" fontId="0" fillId="0" borderId="10" xfId="0" applyBorder="1"/>
    <xf numFmtId="0" fontId="0" fillId="0" borderId="11" xfId="0" applyBorder="1"/>
    <xf numFmtId="0" fontId="6" fillId="0" borderId="23" xfId="0" applyFont="1" applyBorder="1" applyAlignment="1">
      <alignment wrapText="1"/>
    </xf>
    <xf numFmtId="0" fontId="6" fillId="0" borderId="20" xfId="0" applyFont="1" applyBorder="1" applyAlignment="1">
      <alignment vertical="top" wrapText="1"/>
    </xf>
    <xf numFmtId="0" fontId="9" fillId="2" borderId="17" xfId="0" applyFont="1" applyFill="1" applyBorder="1"/>
    <xf numFmtId="0" fontId="6" fillId="2" borderId="17" xfId="0" applyFont="1" applyFill="1" applyBorder="1" applyAlignment="1">
      <alignment wrapText="1"/>
    </xf>
    <xf numFmtId="0" fontId="12" fillId="0" borderId="15" xfId="0" applyFont="1" applyBorder="1" applyAlignment="1">
      <alignment wrapText="1"/>
    </xf>
    <xf numFmtId="0" fontId="9" fillId="2" borderId="17" xfId="0" applyFont="1" applyFill="1" applyBorder="1" applyAlignment="1">
      <alignment wrapText="1"/>
    </xf>
    <xf numFmtId="0" fontId="12" fillId="0" borderId="18" xfId="0" applyFont="1" applyBorder="1" applyAlignment="1">
      <alignment wrapText="1"/>
    </xf>
    <xf numFmtId="0" fontId="6" fillId="0" borderId="10" xfId="0" applyFont="1" applyBorder="1" applyAlignment="1">
      <alignment vertical="top" wrapText="1"/>
    </xf>
    <xf numFmtId="0" fontId="6" fillId="0" borderId="18" xfId="0" applyFont="1" applyBorder="1" applyAlignment="1">
      <alignment vertical="top"/>
    </xf>
    <xf numFmtId="0" fontId="13" fillId="2" borderId="17" xfId="0" applyFont="1" applyFill="1" applyBorder="1"/>
    <xf numFmtId="0" fontId="12" fillId="0" borderId="15" xfId="0" applyFont="1" applyBorder="1" applyAlignment="1">
      <alignment vertical="top" wrapText="1"/>
    </xf>
    <xf numFmtId="0" fontId="14" fillId="0" borderId="17" xfId="0" applyFont="1" applyBorder="1" applyAlignment="1">
      <alignment wrapText="1"/>
    </xf>
    <xf numFmtId="0" fontId="6" fillId="0" borderId="0" xfId="0" applyFont="1" applyBorder="1" applyAlignment="1">
      <alignment vertical="top"/>
    </xf>
    <xf numFmtId="0" fontId="15" fillId="0" borderId="12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6" fillId="0" borderId="11" xfId="0" applyFont="1" applyBorder="1" applyAlignment="1">
      <alignment wrapText="1"/>
    </xf>
    <xf numFmtId="0" fontId="14" fillId="0" borderId="0" xfId="0" applyFont="1"/>
    <xf numFmtId="0" fontId="9" fillId="0" borderId="17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/>
    </xf>
    <xf numFmtId="0" fontId="6" fillId="0" borderId="20" xfId="0" applyFont="1" applyBorder="1" applyAlignment="1">
      <alignment vertical="top"/>
    </xf>
    <xf numFmtId="49" fontId="0" fillId="0" borderId="24" xfId="0" applyNumberFormat="1" applyBorder="1"/>
    <xf numFmtId="0" fontId="6" fillId="0" borderId="15" xfId="0" applyFont="1" applyBorder="1" applyAlignment="1">
      <alignment vertical="top" wrapText="1"/>
    </xf>
    <xf numFmtId="0" fontId="7" fillId="2" borderId="17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49" fontId="0" fillId="0" borderId="0" xfId="0" applyNumberFormat="1"/>
    <xf numFmtId="0" fontId="16" fillId="2" borderId="17" xfId="0" applyFont="1" applyFill="1" applyBorder="1" applyAlignment="1">
      <alignment wrapText="1"/>
    </xf>
    <xf numFmtId="0" fontId="13" fillId="2" borderId="17" xfId="0" applyFont="1" applyFill="1" applyBorder="1" applyAlignment="1">
      <alignment wrapText="1"/>
    </xf>
    <xf numFmtId="0" fontId="12" fillId="0" borderId="20" xfId="0" applyFont="1" applyBorder="1" applyAlignment="1">
      <alignment wrapText="1"/>
    </xf>
    <xf numFmtId="0" fontId="6" fillId="0" borderId="15" xfId="0" applyFont="1" applyBorder="1" applyAlignment="1">
      <alignment vertical="top"/>
    </xf>
    <xf numFmtId="0" fontId="6" fillId="2" borderId="19" xfId="0" applyFont="1" applyFill="1" applyBorder="1" applyAlignment="1">
      <alignment horizontal="center" vertical="center"/>
    </xf>
    <xf numFmtId="49" fontId="0" fillId="0" borderId="25" xfId="0" applyNumberFormat="1" applyBorder="1"/>
    <xf numFmtId="0" fontId="12" fillId="0" borderId="18" xfId="0" applyFont="1" applyBorder="1"/>
    <xf numFmtId="0" fontId="6" fillId="0" borderId="13" xfId="0" applyFont="1" applyBorder="1"/>
    <xf numFmtId="49" fontId="0" fillId="0" borderId="17" xfId="0" applyNumberFormat="1" applyBorder="1"/>
    <xf numFmtId="0" fontId="0" fillId="0" borderId="13" xfId="0" applyBorder="1"/>
    <xf numFmtId="0" fontId="2" fillId="0" borderId="17" xfId="0" applyFont="1" applyBorder="1"/>
    <xf numFmtId="0" fontId="4" fillId="3" borderId="17" xfId="0" applyFont="1" applyFill="1" applyBorder="1" applyAlignment="1">
      <alignment horizontal="center" vertical="center"/>
    </xf>
    <xf numFmtId="0" fontId="0" fillId="0" borderId="0" xfId="0" applyBorder="1"/>
    <xf numFmtId="0" fontId="6" fillId="2" borderId="0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49" fontId="0" fillId="2" borderId="0" xfId="0" applyNumberFormat="1" applyFill="1"/>
    <xf numFmtId="0" fontId="0" fillId="2" borderId="0" xfId="0" applyFill="1" applyBorder="1"/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wrapText="1"/>
    </xf>
    <xf numFmtId="0" fontId="2" fillId="0" borderId="13" xfId="0" applyFont="1" applyBorder="1" applyAlignment="1">
      <alignment wrapText="1"/>
    </xf>
    <xf numFmtId="1" fontId="4" fillId="0" borderId="13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7" fillId="0" borderId="17" xfId="0" applyFont="1" applyBorder="1"/>
    <xf numFmtId="0" fontId="17" fillId="0" borderId="17" xfId="0" applyFont="1" applyBorder="1" applyAlignment="1">
      <alignment wrapText="1"/>
    </xf>
    <xf numFmtId="0" fontId="2" fillId="0" borderId="17" xfId="0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0" fillId="0" borderId="0" xfId="0" applyNumberFormat="1" applyAlignment="1">
      <alignment wrapText="1"/>
    </xf>
    <xf numFmtId="0" fontId="4" fillId="0" borderId="4" xfId="0" applyFont="1" applyBorder="1" applyAlignment="1">
      <alignment wrapText="1"/>
    </xf>
    <xf numFmtId="1" fontId="4" fillId="2" borderId="0" xfId="0" applyNumberFormat="1" applyFont="1" applyFill="1" applyBorder="1" applyAlignment="1">
      <alignment horizontal="center" vertical="center"/>
    </xf>
    <xf numFmtId="49" fontId="0" fillId="0" borderId="0" xfId="0" applyNumberFormat="1" applyFont="1"/>
    <xf numFmtId="0" fontId="0" fillId="0" borderId="0" xfId="0" applyFont="1" applyBorder="1"/>
    <xf numFmtId="0" fontId="0" fillId="0" borderId="0" xfId="0" applyFont="1"/>
    <xf numFmtId="0" fontId="11" fillId="0" borderId="17" xfId="0" applyFont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3" fillId="0" borderId="11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" fillId="0" borderId="10" xfId="0" applyFont="1" applyBorder="1"/>
    <xf numFmtId="0" fontId="12" fillId="0" borderId="17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wrapText="1"/>
    </xf>
    <xf numFmtId="0" fontId="3" fillId="0" borderId="10" xfId="0" applyFont="1" applyBorder="1" applyAlignment="1">
      <alignment horizontal="center" vertical="center"/>
    </xf>
    <xf numFmtId="0" fontId="18" fillId="0" borderId="29" xfId="0" applyFont="1" applyBorder="1" applyAlignment="1">
      <alignment wrapText="1"/>
    </xf>
    <xf numFmtId="0" fontId="3" fillId="0" borderId="2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wrapText="1"/>
    </xf>
    <xf numFmtId="0" fontId="3" fillId="0" borderId="13" xfId="0" applyFont="1" applyBorder="1" applyAlignment="1">
      <alignment horizontal="center" vertical="center"/>
    </xf>
    <xf numFmtId="0" fontId="12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0" fontId="6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0" fontId="2" fillId="0" borderId="29" xfId="0" applyFont="1" applyBorder="1"/>
    <xf numFmtId="0" fontId="2" fillId="0" borderId="13" xfId="0" applyFont="1" applyBorder="1" applyAlignment="1">
      <alignment horizontal="center" vertical="center"/>
    </xf>
    <xf numFmtId="0" fontId="2" fillId="0" borderId="30" xfId="0" applyFont="1" applyBorder="1"/>
    <xf numFmtId="0" fontId="3" fillId="0" borderId="30" xfId="0" applyFont="1" applyBorder="1" applyAlignment="1">
      <alignment horizontal="center" vertical="center"/>
    </xf>
    <xf numFmtId="0" fontId="2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2"/>
  <sheetViews>
    <sheetView tabSelected="1" zoomScale="87" zoomScaleNormal="87" zoomScaleSheetLayoutView="91" workbookViewId="0">
      <pane ySplit="2" topLeftCell="A3" activePane="bottomLeft" state="frozen"/>
      <selection pane="bottomLeft" activeCell="M6" sqref="M6"/>
    </sheetView>
  </sheetViews>
  <sheetFormatPr defaultRowHeight="15.75" outlineLevelRow="1" x14ac:dyDescent="0.25"/>
  <cols>
    <col min="1" max="1" width="15.28515625" style="1" bestFit="1" customWidth="1"/>
    <col min="2" max="2" width="9.140625" style="1"/>
    <col min="3" max="3" width="6.140625" style="50" customWidth="1"/>
    <col min="4" max="4" width="40.7109375" style="52" customWidth="1"/>
    <col min="5" max="5" width="4.5703125" style="52" customWidth="1"/>
    <col min="6" max="6" width="4.5703125" style="63" customWidth="1"/>
    <col min="7" max="7" width="4.5703125" style="46" customWidth="1"/>
    <col min="8" max="8" width="7.42578125" style="103" customWidth="1"/>
    <col min="9" max="9" width="7.28515625" style="103" customWidth="1"/>
    <col min="10" max="10" width="27.7109375" style="116" customWidth="1"/>
    <col min="11" max="11" width="44.42578125" style="41" customWidth="1"/>
  </cols>
  <sheetData>
    <row r="1" spans="1:11" ht="36" customHeight="1" x14ac:dyDescent="0.25">
      <c r="C1" s="2" t="s">
        <v>0</v>
      </c>
      <c r="D1" s="3" t="s">
        <v>1</v>
      </c>
      <c r="E1" s="4" t="s">
        <v>2</v>
      </c>
      <c r="F1" s="5"/>
      <c r="G1" s="6"/>
      <c r="H1" s="7" t="s">
        <v>3</v>
      </c>
      <c r="I1" s="8"/>
      <c r="J1" s="9" t="s">
        <v>4</v>
      </c>
      <c r="K1" s="10" t="s">
        <v>5</v>
      </c>
    </row>
    <row r="2" spans="1:11" ht="18" customHeight="1" x14ac:dyDescent="0.25">
      <c r="C2" s="11"/>
      <c r="D2" s="12"/>
      <c r="E2" s="13" t="s">
        <v>6</v>
      </c>
      <c r="F2" s="14" t="s">
        <v>7</v>
      </c>
      <c r="G2" s="15" t="s">
        <v>8</v>
      </c>
      <c r="H2" s="16" t="s">
        <v>9</v>
      </c>
      <c r="I2" s="17" t="s">
        <v>10</v>
      </c>
      <c r="J2" s="18"/>
      <c r="K2" s="19"/>
    </row>
    <row r="3" spans="1:11" ht="18" customHeight="1" x14ac:dyDescent="0.25">
      <c r="C3" s="20"/>
      <c r="D3" s="21"/>
      <c r="E3" s="13"/>
      <c r="F3" s="14"/>
      <c r="G3" s="15"/>
      <c r="H3" s="22"/>
      <c r="I3" s="17"/>
      <c r="J3" s="23"/>
      <c r="K3" s="24"/>
    </row>
    <row r="4" spans="1:11" ht="43.5" x14ac:dyDescent="0.25">
      <c r="A4" s="25" t="s">
        <v>11</v>
      </c>
      <c r="B4" s="25"/>
      <c r="C4" s="26"/>
      <c r="D4" s="27" t="s">
        <v>12</v>
      </c>
      <c r="E4" s="27"/>
      <c r="F4" s="28"/>
      <c r="G4" s="29">
        <f>SUM(F5:F9)</f>
        <v>2</v>
      </c>
      <c r="H4" s="30"/>
      <c r="I4" s="31"/>
      <c r="J4" s="32" t="s">
        <v>13</v>
      </c>
      <c r="K4" s="33" t="s">
        <v>14</v>
      </c>
    </row>
    <row r="5" spans="1:11" ht="23.25" customHeight="1" outlineLevel="1" x14ac:dyDescent="0.25">
      <c r="B5" s="34" t="s">
        <v>15</v>
      </c>
      <c r="C5" s="35"/>
      <c r="D5" s="36" t="s">
        <v>16</v>
      </c>
      <c r="E5" s="36"/>
      <c r="F5" s="37">
        <f>E6</f>
        <v>1</v>
      </c>
      <c r="G5" s="38"/>
      <c r="H5" s="39"/>
      <c r="I5" s="40"/>
      <c r="J5" s="41" t="s">
        <v>17</v>
      </c>
      <c r="K5" s="42" t="s">
        <v>18</v>
      </c>
    </row>
    <row r="6" spans="1:11" ht="33.75" customHeight="1" outlineLevel="1" x14ac:dyDescent="0.25">
      <c r="C6" s="43">
        <v>1</v>
      </c>
      <c r="D6" s="44" t="s">
        <v>19</v>
      </c>
      <c r="E6" s="45">
        <v>1</v>
      </c>
      <c r="F6" s="37"/>
      <c r="H6" s="47" t="s">
        <v>20</v>
      </c>
      <c r="I6" s="48" t="s">
        <v>20</v>
      </c>
      <c r="J6" s="49" t="s">
        <v>21</v>
      </c>
      <c r="K6" s="42" t="s">
        <v>22</v>
      </c>
    </row>
    <row r="7" spans="1:11" ht="31.5" outlineLevel="1" x14ac:dyDescent="0.25">
      <c r="B7" s="34" t="s">
        <v>15</v>
      </c>
      <c r="D7" s="51" t="s">
        <v>23</v>
      </c>
      <c r="F7" s="53">
        <f>E8</f>
        <v>1</v>
      </c>
      <c r="H7" s="39" t="s">
        <v>24</v>
      </c>
      <c r="I7" s="54"/>
      <c r="J7" s="55" t="s">
        <v>25</v>
      </c>
      <c r="K7" s="56" t="s">
        <v>26</v>
      </c>
    </row>
    <row r="8" spans="1:11" ht="18.75" outlineLevel="1" x14ac:dyDescent="0.25">
      <c r="B8" s="34"/>
      <c r="C8" s="26">
        <v>2</v>
      </c>
      <c r="D8" s="44" t="s">
        <v>27</v>
      </c>
      <c r="E8" s="45">
        <v>1</v>
      </c>
      <c r="F8" s="37"/>
      <c r="H8" s="57"/>
      <c r="I8" s="54"/>
      <c r="J8" s="55"/>
      <c r="K8" s="56"/>
    </row>
    <row r="9" spans="1:11" x14ac:dyDescent="0.25">
      <c r="C9" s="26"/>
      <c r="D9" s="44"/>
      <c r="E9" s="45"/>
      <c r="F9" s="37"/>
      <c r="H9" s="57"/>
      <c r="I9" s="54"/>
      <c r="J9" s="55"/>
      <c r="K9" s="58"/>
    </row>
    <row r="10" spans="1:11" ht="31.5" x14ac:dyDescent="0.25">
      <c r="A10" s="25" t="s">
        <v>28</v>
      </c>
      <c r="B10" s="25"/>
      <c r="C10" s="26"/>
      <c r="D10" s="27" t="s">
        <v>29</v>
      </c>
      <c r="E10" s="27"/>
      <c r="F10" s="28"/>
      <c r="G10" s="29">
        <f>F11</f>
        <v>1</v>
      </c>
      <c r="H10" s="59"/>
      <c r="I10" s="60"/>
      <c r="J10" s="33"/>
      <c r="K10" s="61" t="s">
        <v>30</v>
      </c>
    </row>
    <row r="11" spans="1:11" ht="18.75" hidden="1" outlineLevel="1" x14ac:dyDescent="0.25">
      <c r="B11" s="34" t="s">
        <v>15</v>
      </c>
      <c r="C11" s="35"/>
      <c r="D11" s="36" t="s">
        <v>31</v>
      </c>
      <c r="E11" s="36"/>
      <c r="F11" s="37">
        <f>E12</f>
        <v>1</v>
      </c>
      <c r="G11" s="38"/>
      <c r="H11" s="57"/>
      <c r="I11" s="54"/>
      <c r="J11" s="42"/>
      <c r="K11" s="62" t="s">
        <v>32</v>
      </c>
    </row>
    <row r="12" spans="1:11" ht="31.5" hidden="1" outlineLevel="1" x14ac:dyDescent="0.25">
      <c r="C12" s="35">
        <v>3</v>
      </c>
      <c r="D12" s="44" t="s">
        <v>33</v>
      </c>
      <c r="E12" s="45">
        <v>1</v>
      </c>
      <c r="H12" s="57" t="s">
        <v>34</v>
      </c>
      <c r="I12" s="64"/>
      <c r="J12" s="56" t="s">
        <v>13</v>
      </c>
      <c r="K12" s="65" t="s">
        <v>35</v>
      </c>
    </row>
    <row r="13" spans="1:11" collapsed="1" x14ac:dyDescent="0.25">
      <c r="C13" s="35"/>
      <c r="D13" s="44"/>
      <c r="E13" s="45"/>
      <c r="H13" s="57"/>
      <c r="I13" s="54"/>
      <c r="J13" s="56"/>
      <c r="K13" s="66"/>
    </row>
    <row r="14" spans="1:11" ht="31.5" x14ac:dyDescent="0.25">
      <c r="A14" s="25" t="s">
        <v>36</v>
      </c>
      <c r="B14" s="25"/>
      <c r="C14" s="26"/>
      <c r="D14" s="27" t="s">
        <v>37</v>
      </c>
      <c r="E14" s="27"/>
      <c r="F14" s="28"/>
      <c r="G14" s="29">
        <f>F15</f>
        <v>1</v>
      </c>
      <c r="H14" s="30"/>
      <c r="I14" s="60"/>
      <c r="J14" s="56" t="s">
        <v>38</v>
      </c>
      <c r="K14" s="67" t="s">
        <v>39</v>
      </c>
    </row>
    <row r="15" spans="1:11" ht="18.75" hidden="1" outlineLevel="1" x14ac:dyDescent="0.25">
      <c r="B15" s="34" t="s">
        <v>15</v>
      </c>
      <c r="C15" s="35"/>
      <c r="D15" s="36" t="s">
        <v>40</v>
      </c>
      <c r="E15" s="36"/>
      <c r="F15" s="37">
        <f>E16</f>
        <v>1</v>
      </c>
      <c r="G15" s="38"/>
      <c r="H15" s="39"/>
      <c r="I15" s="54"/>
      <c r="J15" s="42" t="s">
        <v>21</v>
      </c>
      <c r="K15" s="62" t="s">
        <v>41</v>
      </c>
    </row>
    <row r="16" spans="1:11" ht="31.5" hidden="1" outlineLevel="1" x14ac:dyDescent="0.25">
      <c r="C16" s="35">
        <v>4</v>
      </c>
      <c r="D16" s="68" t="s">
        <v>42</v>
      </c>
      <c r="E16" s="45">
        <v>1</v>
      </c>
      <c r="F16" s="37"/>
      <c r="H16" s="47"/>
      <c r="I16" s="64"/>
      <c r="J16" s="69" t="s">
        <v>43</v>
      </c>
      <c r="K16" s="65" t="s">
        <v>44</v>
      </c>
    </row>
    <row r="17" spans="1:11" collapsed="1" x14ac:dyDescent="0.25">
      <c r="C17" s="35"/>
      <c r="D17" s="68"/>
      <c r="E17" s="68"/>
      <c r="F17" s="37"/>
      <c r="G17" s="38"/>
      <c r="H17" s="39"/>
      <c r="I17" s="54"/>
      <c r="J17" s="69"/>
      <c r="K17" s="66"/>
    </row>
    <row r="18" spans="1:11" ht="31.5" x14ac:dyDescent="0.25">
      <c r="A18" s="25" t="s">
        <v>45</v>
      </c>
      <c r="B18" s="25"/>
      <c r="C18" s="26"/>
      <c r="D18" s="27" t="s">
        <v>29</v>
      </c>
      <c r="E18" s="27"/>
      <c r="G18" s="29">
        <f>F19</f>
        <v>1</v>
      </c>
      <c r="H18" s="30"/>
      <c r="I18" s="60"/>
      <c r="J18" s="42" t="s">
        <v>46</v>
      </c>
      <c r="K18" s="67" t="s">
        <v>47</v>
      </c>
    </row>
    <row r="19" spans="1:11" ht="18.75" hidden="1" outlineLevel="1" x14ac:dyDescent="0.25">
      <c r="B19" s="34" t="s">
        <v>15</v>
      </c>
      <c r="C19" s="35"/>
      <c r="D19" s="70" t="s">
        <v>31</v>
      </c>
      <c r="E19" s="70"/>
      <c r="F19" s="37">
        <f>E20</f>
        <v>1</v>
      </c>
      <c r="G19" s="38"/>
      <c r="H19" s="39"/>
      <c r="I19" s="54"/>
      <c r="J19" s="42"/>
      <c r="K19" s="62" t="s">
        <v>48</v>
      </c>
    </row>
    <row r="20" spans="1:11" ht="36.75" hidden="1" customHeight="1" outlineLevel="1" x14ac:dyDescent="0.25">
      <c r="C20" s="35">
        <v>5</v>
      </c>
      <c r="D20" s="44" t="s">
        <v>49</v>
      </c>
      <c r="E20" s="45">
        <v>1</v>
      </c>
      <c r="F20" s="37"/>
      <c r="H20" s="47"/>
      <c r="I20" s="64"/>
      <c r="J20" s="56" t="s">
        <v>50</v>
      </c>
      <c r="K20" s="65" t="s">
        <v>51</v>
      </c>
    </row>
    <row r="21" spans="1:11" collapsed="1" x14ac:dyDescent="0.25">
      <c r="C21" s="35"/>
      <c r="D21" s="44"/>
      <c r="E21" s="44"/>
      <c r="F21" s="37"/>
      <c r="G21" s="38"/>
      <c r="H21" s="39"/>
      <c r="I21" s="54"/>
      <c r="J21" s="56"/>
      <c r="K21" s="66"/>
    </row>
    <row r="22" spans="1:11" ht="18.75" x14ac:dyDescent="0.25">
      <c r="A22" s="25" t="s">
        <v>52</v>
      </c>
      <c r="B22" s="25"/>
      <c r="C22" s="26"/>
      <c r="D22" s="71" t="s">
        <v>53</v>
      </c>
      <c r="E22" s="71"/>
      <c r="F22" s="28"/>
      <c r="G22" s="29">
        <f>F23</f>
        <v>2</v>
      </c>
      <c r="H22" s="30"/>
      <c r="I22" s="60"/>
      <c r="J22" s="42" t="s">
        <v>54</v>
      </c>
      <c r="K22" s="72" t="s">
        <v>55</v>
      </c>
    </row>
    <row r="23" spans="1:11" ht="31.5" hidden="1" outlineLevel="1" x14ac:dyDescent="0.25">
      <c r="B23" s="34" t="s">
        <v>15</v>
      </c>
      <c r="C23" s="35"/>
      <c r="D23" s="36" t="s">
        <v>56</v>
      </c>
      <c r="E23" s="36"/>
      <c r="F23" s="37">
        <f>SUM(E24:E25)</f>
        <v>2</v>
      </c>
      <c r="G23" s="38"/>
      <c r="H23" s="39"/>
      <c r="I23" s="54"/>
      <c r="J23" s="56" t="s">
        <v>57</v>
      </c>
      <c r="K23" s="66" t="s">
        <v>58</v>
      </c>
    </row>
    <row r="24" spans="1:11" hidden="1" outlineLevel="1" x14ac:dyDescent="0.25">
      <c r="C24" s="73">
        <v>6</v>
      </c>
      <c r="D24" s="68" t="s">
        <v>59</v>
      </c>
      <c r="E24" s="45">
        <v>1</v>
      </c>
      <c r="F24" s="37"/>
      <c r="H24" s="47"/>
      <c r="I24" s="64"/>
      <c r="J24" s="42"/>
      <c r="K24" s="62" t="s">
        <v>60</v>
      </c>
    </row>
    <row r="25" spans="1:11" hidden="1" outlineLevel="1" x14ac:dyDescent="0.25">
      <c r="C25" s="35">
        <v>7</v>
      </c>
      <c r="D25" s="68" t="s">
        <v>61</v>
      </c>
      <c r="E25" s="45">
        <v>1</v>
      </c>
      <c r="F25" s="37"/>
      <c r="H25" s="74"/>
      <c r="I25" s="75"/>
      <c r="J25" s="42"/>
      <c r="K25" s="76" t="s">
        <v>62</v>
      </c>
    </row>
    <row r="26" spans="1:11" collapsed="1" x14ac:dyDescent="0.25">
      <c r="C26" s="35"/>
      <c r="D26" s="68"/>
      <c r="E26" s="68"/>
      <c r="F26" s="37"/>
      <c r="G26" s="38"/>
      <c r="H26" s="30"/>
      <c r="I26" s="60"/>
      <c r="J26" s="42"/>
    </row>
    <row r="27" spans="1:11" ht="29.25" x14ac:dyDescent="0.25">
      <c r="A27" s="25" t="s">
        <v>63</v>
      </c>
      <c r="B27" s="25"/>
      <c r="C27" s="26"/>
      <c r="D27" s="27" t="s">
        <v>29</v>
      </c>
      <c r="E27" s="27"/>
      <c r="F27" s="28"/>
      <c r="G27" s="29">
        <f>F28</f>
        <v>1</v>
      </c>
      <c r="H27" s="30"/>
      <c r="I27" s="60"/>
      <c r="J27" s="77"/>
    </row>
    <row r="28" spans="1:11" ht="18.75" hidden="1" outlineLevel="1" x14ac:dyDescent="0.25">
      <c r="B28" s="34" t="s">
        <v>15</v>
      </c>
      <c r="C28" s="35"/>
      <c r="D28" s="36" t="s">
        <v>64</v>
      </c>
      <c r="E28" s="36"/>
      <c r="F28" s="37">
        <f>E29</f>
        <v>1</v>
      </c>
      <c r="G28" s="38"/>
      <c r="H28" s="39"/>
      <c r="I28" s="54"/>
      <c r="J28" s="77"/>
      <c r="K28" s="52"/>
    </row>
    <row r="29" spans="1:11" ht="31.5" hidden="1" outlineLevel="1" x14ac:dyDescent="0.25">
      <c r="C29" s="73">
        <v>8</v>
      </c>
      <c r="D29" s="44" t="s">
        <v>65</v>
      </c>
      <c r="E29" s="45">
        <v>1</v>
      </c>
      <c r="F29" s="37"/>
      <c r="H29" s="39"/>
      <c r="I29" s="54"/>
      <c r="J29" s="78"/>
      <c r="K29" s="79" t="s">
        <v>66</v>
      </c>
    </row>
    <row r="30" spans="1:11" collapsed="1" x14ac:dyDescent="0.25">
      <c r="C30" s="35"/>
      <c r="D30" s="44"/>
      <c r="E30" s="44"/>
      <c r="F30" s="37"/>
      <c r="G30" s="38"/>
      <c r="H30" s="39"/>
      <c r="I30" s="54"/>
      <c r="J30" s="77"/>
      <c r="K30" s="67"/>
    </row>
    <row r="31" spans="1:11" ht="31.5" x14ac:dyDescent="0.25">
      <c r="A31" s="25" t="s">
        <v>67</v>
      </c>
      <c r="B31" s="25"/>
      <c r="C31" s="35"/>
      <c r="D31" s="27" t="s">
        <v>68</v>
      </c>
      <c r="E31" s="27"/>
      <c r="F31" s="28"/>
      <c r="G31" s="29">
        <v>1</v>
      </c>
      <c r="H31" s="30"/>
      <c r="I31" s="60"/>
      <c r="J31" s="77"/>
      <c r="K31" s="67" t="s">
        <v>69</v>
      </c>
    </row>
    <row r="32" spans="1:11" ht="31.5" hidden="1" outlineLevel="1" x14ac:dyDescent="0.25">
      <c r="B32" s="34" t="s">
        <v>15</v>
      </c>
      <c r="C32" s="26"/>
      <c r="D32" s="70" t="s">
        <v>70</v>
      </c>
      <c r="E32" s="70"/>
      <c r="F32" s="37">
        <v>1</v>
      </c>
      <c r="G32" s="38"/>
      <c r="H32" s="39"/>
      <c r="I32" s="54"/>
      <c r="J32" s="77"/>
      <c r="K32" s="61" t="s">
        <v>71</v>
      </c>
    </row>
    <row r="33" spans="1:11" ht="31.5" hidden="1" outlineLevel="1" x14ac:dyDescent="0.25">
      <c r="C33" s="35">
        <v>9</v>
      </c>
      <c r="D33" s="44" t="s">
        <v>72</v>
      </c>
      <c r="E33" s="45">
        <v>1</v>
      </c>
      <c r="F33" s="37"/>
      <c r="H33" s="47"/>
      <c r="I33" s="64"/>
      <c r="J33" s="77"/>
      <c r="K33" s="80" t="s">
        <v>73</v>
      </c>
    </row>
    <row r="34" spans="1:11" collapsed="1" x14ac:dyDescent="0.25">
      <c r="C34" s="35"/>
      <c r="D34" s="44"/>
      <c r="E34" s="44"/>
      <c r="F34" s="37"/>
      <c r="G34" s="38"/>
      <c r="H34" s="39"/>
      <c r="I34" s="54"/>
      <c r="J34" s="77"/>
      <c r="K34" s="61"/>
    </row>
    <row r="35" spans="1:11" ht="31.5" x14ac:dyDescent="0.25">
      <c r="A35" s="25" t="s">
        <v>74</v>
      </c>
      <c r="B35" s="25"/>
      <c r="C35" s="26"/>
      <c r="D35" s="27" t="s">
        <v>29</v>
      </c>
      <c r="E35" s="27"/>
      <c r="F35" s="28"/>
      <c r="G35" s="29">
        <v>1</v>
      </c>
      <c r="H35" s="39"/>
      <c r="I35" s="54"/>
      <c r="J35" s="77"/>
      <c r="K35" s="67" t="s">
        <v>75</v>
      </c>
    </row>
    <row r="36" spans="1:11" ht="18.75" hidden="1" outlineLevel="1" x14ac:dyDescent="0.25">
      <c r="B36" s="34" t="s">
        <v>15</v>
      </c>
      <c r="C36" s="35"/>
      <c r="D36" s="36" t="s">
        <v>64</v>
      </c>
      <c r="E36" s="36"/>
      <c r="F36" s="37">
        <v>1</v>
      </c>
      <c r="G36" s="38"/>
      <c r="H36" s="39"/>
      <c r="I36" s="54"/>
      <c r="J36" s="77"/>
      <c r="K36" s="62" t="s">
        <v>76</v>
      </c>
    </row>
    <row r="37" spans="1:11" ht="31.5" hidden="1" outlineLevel="1" x14ac:dyDescent="0.25">
      <c r="C37" s="35">
        <v>10</v>
      </c>
      <c r="D37" s="44" t="s">
        <v>77</v>
      </c>
      <c r="E37" s="45">
        <v>1</v>
      </c>
      <c r="F37" s="37"/>
      <c r="H37" s="39"/>
      <c r="I37" s="54"/>
      <c r="J37" s="56" t="s">
        <v>13</v>
      </c>
      <c r="K37" s="80" t="s">
        <v>78</v>
      </c>
    </row>
    <row r="38" spans="1:11" collapsed="1" x14ac:dyDescent="0.25">
      <c r="C38" s="35"/>
      <c r="D38" s="44"/>
      <c r="E38" s="44"/>
      <c r="F38" s="37"/>
      <c r="G38" s="38"/>
      <c r="H38" s="39"/>
      <c r="I38" s="54"/>
      <c r="J38" s="56"/>
      <c r="K38" s="61"/>
    </row>
    <row r="39" spans="1:11" ht="18.75" x14ac:dyDescent="0.25">
      <c r="A39" s="25" t="s">
        <v>79</v>
      </c>
      <c r="B39" s="25"/>
      <c r="C39" s="26"/>
      <c r="D39" s="71" t="s">
        <v>53</v>
      </c>
      <c r="E39" s="71"/>
      <c r="G39" s="29">
        <f>SUM(E41)</f>
        <v>1</v>
      </c>
      <c r="H39" s="30"/>
      <c r="I39" s="60"/>
      <c r="J39" s="56" t="s">
        <v>38</v>
      </c>
      <c r="K39" s="72"/>
    </row>
    <row r="40" spans="1:11" ht="18.75" hidden="1" outlineLevel="1" x14ac:dyDescent="0.25">
      <c r="B40" s="34" t="s">
        <v>15</v>
      </c>
      <c r="C40" s="35"/>
      <c r="D40" s="81" t="s">
        <v>56</v>
      </c>
      <c r="E40" s="81"/>
      <c r="F40" s="28">
        <v>1</v>
      </c>
      <c r="G40" s="38"/>
      <c r="H40" s="39"/>
      <c r="I40" s="54"/>
      <c r="J40" s="42" t="s">
        <v>21</v>
      </c>
      <c r="K40" s="62" t="s">
        <v>80</v>
      </c>
    </row>
    <row r="41" spans="1:11" hidden="1" outlineLevel="1" x14ac:dyDescent="0.25">
      <c r="C41" s="35">
        <v>11</v>
      </c>
      <c r="D41" s="82" t="s">
        <v>81</v>
      </c>
      <c r="E41" s="45">
        <v>1</v>
      </c>
      <c r="F41" s="28"/>
      <c r="H41" s="39"/>
      <c r="I41" s="54"/>
      <c r="J41" s="69" t="s">
        <v>43</v>
      </c>
      <c r="K41" s="76" t="s">
        <v>82</v>
      </c>
    </row>
    <row r="42" spans="1:11" collapsed="1" x14ac:dyDescent="0.25">
      <c r="C42" s="35"/>
      <c r="D42" s="82"/>
      <c r="E42" s="82"/>
      <c r="F42" s="28"/>
      <c r="G42" s="38"/>
      <c r="H42" s="39"/>
      <c r="I42" s="54"/>
      <c r="J42" s="69"/>
      <c r="K42" s="62"/>
    </row>
    <row r="43" spans="1:11" ht="31.5" customHeight="1" x14ac:dyDescent="0.25">
      <c r="A43" s="25" t="s">
        <v>83</v>
      </c>
      <c r="B43" s="25"/>
      <c r="C43" s="26"/>
      <c r="D43" s="27" t="s">
        <v>68</v>
      </c>
      <c r="E43" s="27"/>
      <c r="G43" s="29">
        <f>SUM(E45)</f>
        <v>1</v>
      </c>
      <c r="H43" s="30"/>
      <c r="I43" s="60"/>
      <c r="J43" s="42" t="s">
        <v>46</v>
      </c>
      <c r="K43" s="83" t="s">
        <v>84</v>
      </c>
    </row>
    <row r="44" spans="1:11" ht="31.5" hidden="1" outlineLevel="1" x14ac:dyDescent="0.25">
      <c r="B44" s="34" t="s">
        <v>15</v>
      </c>
      <c r="C44" s="35"/>
      <c r="D44" s="84" t="s">
        <v>70</v>
      </c>
      <c r="E44" s="84"/>
      <c r="F44" s="28">
        <v>1</v>
      </c>
      <c r="G44" s="38"/>
      <c r="H44" s="39"/>
      <c r="I44" s="54"/>
      <c r="J44" s="42"/>
      <c r="K44" s="85" t="s">
        <v>85</v>
      </c>
    </row>
    <row r="45" spans="1:11" ht="31.5" hidden="1" outlineLevel="1" x14ac:dyDescent="0.25">
      <c r="C45" s="35">
        <v>12</v>
      </c>
      <c r="D45" s="82" t="s">
        <v>86</v>
      </c>
      <c r="E45" s="45">
        <v>1</v>
      </c>
      <c r="F45" s="28"/>
      <c r="H45" s="39"/>
      <c r="I45" s="54"/>
      <c r="J45" s="56" t="s">
        <v>50</v>
      </c>
      <c r="K45" s="85" t="s">
        <v>87</v>
      </c>
    </row>
    <row r="46" spans="1:11" collapsed="1" x14ac:dyDescent="0.25">
      <c r="C46" s="35"/>
      <c r="D46" s="82"/>
      <c r="E46" s="82"/>
      <c r="F46" s="28"/>
      <c r="G46" s="38"/>
      <c r="H46" s="39"/>
      <c r="I46" s="54"/>
      <c r="J46" s="56"/>
      <c r="K46" s="85"/>
    </row>
    <row r="47" spans="1:11" ht="49.5" customHeight="1" x14ac:dyDescent="0.25">
      <c r="A47" s="25" t="s">
        <v>88</v>
      </c>
      <c r="B47" s="25"/>
      <c r="C47" s="26"/>
      <c r="D47" s="27" t="s">
        <v>12</v>
      </c>
      <c r="E47" s="27"/>
      <c r="G47" s="29">
        <f>SUM(E49:E50)</f>
        <v>2</v>
      </c>
      <c r="H47" s="30"/>
      <c r="I47" s="60"/>
      <c r="J47" s="86" t="s">
        <v>89</v>
      </c>
      <c r="K47" s="83" t="s">
        <v>90</v>
      </c>
    </row>
    <row r="48" spans="1:11" ht="31.5" hidden="1" outlineLevel="1" x14ac:dyDescent="0.25">
      <c r="B48" s="34" t="s">
        <v>15</v>
      </c>
      <c r="C48" s="35"/>
      <c r="D48" s="70" t="s">
        <v>91</v>
      </c>
      <c r="E48" s="70"/>
      <c r="F48" s="37">
        <v>2</v>
      </c>
      <c r="G48" s="38"/>
      <c r="H48" s="39"/>
      <c r="I48" s="54"/>
      <c r="J48" s="56" t="s">
        <v>92</v>
      </c>
      <c r="K48" s="85" t="s">
        <v>93</v>
      </c>
    </row>
    <row r="49" spans="1:11" ht="31.5" hidden="1" outlineLevel="1" x14ac:dyDescent="0.25">
      <c r="C49" s="73">
        <v>13</v>
      </c>
      <c r="D49" s="44" t="s">
        <v>94</v>
      </c>
      <c r="E49" s="45">
        <v>1</v>
      </c>
      <c r="F49" s="37"/>
      <c r="H49" s="47"/>
      <c r="I49" s="64"/>
      <c r="J49" s="77"/>
      <c r="K49" s="87" t="s">
        <v>95</v>
      </c>
    </row>
    <row r="50" spans="1:11" hidden="1" outlineLevel="1" x14ac:dyDescent="0.25">
      <c r="C50" s="35">
        <v>14</v>
      </c>
      <c r="D50" s="68" t="s">
        <v>96</v>
      </c>
      <c r="E50" s="45">
        <v>1</v>
      </c>
      <c r="F50" s="37"/>
      <c r="H50" s="39"/>
      <c r="I50" s="60"/>
      <c r="J50" s="77"/>
      <c r="K50" s="62"/>
    </row>
    <row r="51" spans="1:11" collapsed="1" x14ac:dyDescent="0.25">
      <c r="C51" s="35"/>
      <c r="D51" s="68"/>
      <c r="E51" s="68"/>
      <c r="F51" s="37"/>
      <c r="G51" s="38"/>
      <c r="H51" s="39"/>
      <c r="I51" s="60"/>
      <c r="J51" s="77"/>
      <c r="K51" s="62"/>
    </row>
    <row r="52" spans="1:11" ht="18.75" x14ac:dyDescent="0.25">
      <c r="A52" s="25" t="s">
        <v>97</v>
      </c>
      <c r="B52" s="25"/>
      <c r="C52" s="26"/>
      <c r="D52" s="27" t="s">
        <v>98</v>
      </c>
      <c r="E52" s="27"/>
      <c r="G52" s="29">
        <f>SUM(E54:E55)</f>
        <v>2</v>
      </c>
      <c r="H52" s="30"/>
      <c r="I52" s="60"/>
      <c r="J52" s="77"/>
      <c r="K52" s="72" t="s">
        <v>99</v>
      </c>
    </row>
    <row r="53" spans="1:11" ht="30" hidden="1" outlineLevel="1" x14ac:dyDescent="0.25">
      <c r="B53" s="34" t="s">
        <v>15</v>
      </c>
      <c r="C53" s="35"/>
      <c r="D53" s="70" t="s">
        <v>100</v>
      </c>
      <c r="E53" s="70"/>
      <c r="F53" s="37">
        <v>2</v>
      </c>
      <c r="G53" s="38"/>
      <c r="H53" s="39"/>
      <c r="I53" s="54"/>
      <c r="J53" s="77"/>
      <c r="K53" s="66" t="s">
        <v>101</v>
      </c>
    </row>
    <row r="54" spans="1:11" ht="31.5" hidden="1" outlineLevel="1" x14ac:dyDescent="0.25">
      <c r="C54" s="73">
        <v>15</v>
      </c>
      <c r="D54" s="44" t="s">
        <v>102</v>
      </c>
      <c r="E54" s="45">
        <v>1</v>
      </c>
      <c r="F54" s="37"/>
      <c r="H54" s="47"/>
      <c r="I54" s="64"/>
      <c r="J54" s="77"/>
      <c r="K54" s="65" t="s">
        <v>103</v>
      </c>
    </row>
    <row r="55" spans="1:11" ht="33.75" hidden="1" customHeight="1" outlineLevel="1" x14ac:dyDescent="0.25">
      <c r="C55" s="35">
        <v>16</v>
      </c>
      <c r="D55" s="44" t="s">
        <v>104</v>
      </c>
      <c r="E55" s="45">
        <v>1</v>
      </c>
      <c r="F55" s="37"/>
      <c r="H55" s="39"/>
      <c r="I55" s="60"/>
      <c r="J55" s="78"/>
      <c r="K55" s="80" t="s">
        <v>105</v>
      </c>
    </row>
    <row r="56" spans="1:11" collapsed="1" x14ac:dyDescent="0.25">
      <c r="C56" s="35"/>
      <c r="D56" s="44"/>
      <c r="E56" s="44"/>
      <c r="F56" s="37"/>
      <c r="G56" s="38"/>
      <c r="H56" s="39"/>
      <c r="I56" s="60"/>
      <c r="J56" s="77"/>
      <c r="K56" s="61"/>
    </row>
    <row r="57" spans="1:11" ht="31.5" customHeight="1" x14ac:dyDescent="0.25">
      <c r="A57" s="25" t="s">
        <v>106</v>
      </c>
      <c r="B57" s="25"/>
      <c r="C57" s="26"/>
      <c r="D57" s="27" t="s">
        <v>68</v>
      </c>
      <c r="E57" s="27"/>
      <c r="G57" s="29">
        <f>SUM(E59:E60)</f>
        <v>2</v>
      </c>
      <c r="H57" s="30"/>
      <c r="I57" s="60"/>
      <c r="J57" s="56" t="s">
        <v>107</v>
      </c>
      <c r="K57" s="67" t="s">
        <v>69</v>
      </c>
    </row>
    <row r="58" spans="1:11" ht="31.5" hidden="1" outlineLevel="1" x14ac:dyDescent="0.25">
      <c r="B58" s="34" t="s">
        <v>15</v>
      </c>
      <c r="C58" s="35"/>
      <c r="D58" s="70" t="s">
        <v>70</v>
      </c>
      <c r="E58" s="70"/>
      <c r="F58" s="37">
        <v>2</v>
      </c>
      <c r="G58" s="38"/>
      <c r="H58" s="39"/>
      <c r="I58" s="54"/>
      <c r="J58" s="56" t="s">
        <v>38</v>
      </c>
      <c r="K58" s="61" t="s">
        <v>108</v>
      </c>
    </row>
    <row r="59" spans="1:11" ht="31.5" hidden="1" outlineLevel="1" x14ac:dyDescent="0.25">
      <c r="C59" s="73">
        <v>17</v>
      </c>
      <c r="D59" s="44" t="s">
        <v>109</v>
      </c>
      <c r="E59" s="45">
        <v>1</v>
      </c>
      <c r="F59" s="37"/>
      <c r="H59" s="47"/>
      <c r="I59" s="64"/>
      <c r="J59" s="42" t="s">
        <v>21</v>
      </c>
      <c r="K59" s="66" t="s">
        <v>110</v>
      </c>
    </row>
    <row r="60" spans="1:11" hidden="1" outlineLevel="1" x14ac:dyDescent="0.25">
      <c r="C60" s="35">
        <v>18</v>
      </c>
      <c r="D60" s="44" t="s">
        <v>111</v>
      </c>
      <c r="E60" s="45">
        <v>1</v>
      </c>
      <c r="F60" s="37"/>
      <c r="H60" s="39"/>
      <c r="I60" s="60"/>
      <c r="J60" s="69" t="s">
        <v>43</v>
      </c>
      <c r="K60" s="76" t="s">
        <v>112</v>
      </c>
    </row>
    <row r="61" spans="1:11" collapsed="1" x14ac:dyDescent="0.25">
      <c r="C61" s="35"/>
      <c r="D61" s="44"/>
      <c r="E61" s="44"/>
      <c r="F61" s="37"/>
      <c r="G61" s="38"/>
      <c r="H61" s="39"/>
      <c r="I61" s="60"/>
      <c r="J61" s="69"/>
      <c r="K61" s="62"/>
    </row>
    <row r="62" spans="1:11" ht="18.75" x14ac:dyDescent="0.25">
      <c r="A62" s="25" t="s">
        <v>113</v>
      </c>
      <c r="B62" s="25"/>
      <c r="C62" s="26"/>
      <c r="D62" s="27" t="s">
        <v>53</v>
      </c>
      <c r="E62" s="88"/>
      <c r="G62" s="29">
        <f>SUM(E64:E65)</f>
        <v>2</v>
      </c>
      <c r="H62" s="30"/>
      <c r="I62" s="60"/>
      <c r="J62" s="42" t="s">
        <v>46</v>
      </c>
      <c r="K62" s="72" t="s">
        <v>114</v>
      </c>
    </row>
    <row r="63" spans="1:11" ht="18.75" hidden="1" outlineLevel="1" x14ac:dyDescent="0.25">
      <c r="B63" s="34" t="s">
        <v>15</v>
      </c>
      <c r="C63" s="35"/>
      <c r="D63" s="36" t="s">
        <v>56</v>
      </c>
      <c r="E63" s="36"/>
      <c r="F63" s="37">
        <v>2</v>
      </c>
      <c r="G63" s="38"/>
      <c r="H63" s="39"/>
      <c r="I63" s="54"/>
      <c r="J63" s="42"/>
      <c r="K63" s="62" t="s">
        <v>115</v>
      </c>
    </row>
    <row r="64" spans="1:11" hidden="1" outlineLevel="1" x14ac:dyDescent="0.25">
      <c r="C64" s="73">
        <v>19</v>
      </c>
      <c r="D64" s="44" t="s">
        <v>116</v>
      </c>
      <c r="E64" s="45">
        <v>1</v>
      </c>
      <c r="F64" s="37"/>
      <c r="H64" s="47"/>
      <c r="I64" s="64"/>
      <c r="J64" s="56" t="s">
        <v>50</v>
      </c>
      <c r="K64" s="62" t="s">
        <v>117</v>
      </c>
    </row>
    <row r="65" spans="1:11" ht="31.5" hidden="1" outlineLevel="1" x14ac:dyDescent="0.25">
      <c r="C65" s="35">
        <v>20</v>
      </c>
      <c r="D65" s="44" t="s">
        <v>118</v>
      </c>
      <c r="E65" s="45">
        <v>1</v>
      </c>
      <c r="F65" s="37"/>
      <c r="H65" s="39"/>
      <c r="I65" s="54"/>
      <c r="J65" s="69" t="s">
        <v>54</v>
      </c>
      <c r="K65" s="66" t="s">
        <v>119</v>
      </c>
    </row>
    <row r="66" spans="1:11" collapsed="1" x14ac:dyDescent="0.25">
      <c r="C66" s="35"/>
      <c r="D66" s="44"/>
      <c r="E66" s="44"/>
      <c r="F66" s="37"/>
      <c r="G66" s="38"/>
      <c r="H66" s="39"/>
      <c r="I66" s="54"/>
      <c r="J66" s="69"/>
      <c r="K66" s="66"/>
    </row>
    <row r="67" spans="1:11" ht="31.5" x14ac:dyDescent="0.25">
      <c r="A67" s="25" t="s">
        <v>120</v>
      </c>
      <c r="B67" s="25"/>
      <c r="C67" s="26"/>
      <c r="D67" s="71" t="s">
        <v>121</v>
      </c>
      <c r="E67" s="71"/>
      <c r="G67" s="29">
        <f>SUM(E69:E70)</f>
        <v>2</v>
      </c>
      <c r="H67" s="30"/>
      <c r="I67" s="60"/>
      <c r="J67" s="56" t="s">
        <v>57</v>
      </c>
      <c r="K67" s="72" t="s">
        <v>122</v>
      </c>
    </row>
    <row r="68" spans="1:11" ht="18.75" hidden="1" outlineLevel="1" x14ac:dyDescent="0.25">
      <c r="B68" s="34" t="s">
        <v>15</v>
      </c>
      <c r="C68" s="35"/>
      <c r="D68" s="36" t="s">
        <v>123</v>
      </c>
      <c r="E68" s="36"/>
      <c r="F68" s="37">
        <v>2</v>
      </c>
      <c r="G68" s="38"/>
      <c r="H68" s="39"/>
      <c r="I68" s="54"/>
      <c r="J68" s="77"/>
      <c r="K68" s="62" t="s">
        <v>124</v>
      </c>
    </row>
    <row r="69" spans="1:11" ht="31.5" hidden="1" outlineLevel="1" x14ac:dyDescent="0.25">
      <c r="C69" s="73">
        <v>21</v>
      </c>
      <c r="D69" s="44" t="s">
        <v>125</v>
      </c>
      <c r="E69" s="45">
        <v>1</v>
      </c>
      <c r="F69" s="37"/>
      <c r="H69" s="47"/>
      <c r="I69" s="64"/>
      <c r="J69" s="56" t="s">
        <v>126</v>
      </c>
      <c r="K69" s="61" t="s">
        <v>127</v>
      </c>
    </row>
    <row r="70" spans="1:11" ht="31.5" hidden="1" outlineLevel="1" x14ac:dyDescent="0.25">
      <c r="C70" s="35">
        <v>22</v>
      </c>
      <c r="D70" s="44" t="s">
        <v>128</v>
      </c>
      <c r="E70" s="45">
        <v>1</v>
      </c>
      <c r="F70" s="37"/>
      <c r="H70" s="39"/>
      <c r="I70" s="60"/>
      <c r="J70" s="77"/>
      <c r="K70" s="66" t="s">
        <v>129</v>
      </c>
    </row>
    <row r="71" spans="1:11" collapsed="1" x14ac:dyDescent="0.25">
      <c r="C71" s="35"/>
      <c r="D71" s="44"/>
      <c r="E71" s="44"/>
      <c r="F71" s="37"/>
      <c r="G71" s="38"/>
      <c r="H71" s="39"/>
      <c r="I71" s="60"/>
      <c r="J71" s="77"/>
      <c r="K71" s="66"/>
    </row>
    <row r="72" spans="1:11" ht="33" customHeight="1" x14ac:dyDescent="0.25">
      <c r="A72" s="25" t="s">
        <v>130</v>
      </c>
      <c r="B72" s="25"/>
      <c r="C72" s="26"/>
      <c r="D72" s="27" t="s">
        <v>68</v>
      </c>
      <c r="E72" s="27"/>
      <c r="G72" s="29">
        <f>SUM(E74:E75)</f>
        <v>2</v>
      </c>
      <c r="H72" s="30"/>
      <c r="I72" s="60"/>
      <c r="J72" s="77"/>
      <c r="K72" s="89" t="s">
        <v>131</v>
      </c>
    </row>
    <row r="73" spans="1:11" ht="31.5" hidden="1" outlineLevel="1" x14ac:dyDescent="0.25">
      <c r="B73" s="34" t="s">
        <v>15</v>
      </c>
      <c r="C73" s="35"/>
      <c r="D73" s="70" t="s">
        <v>70</v>
      </c>
      <c r="E73" s="70"/>
      <c r="F73" s="37">
        <v>2</v>
      </c>
      <c r="G73" s="38"/>
      <c r="H73" s="39"/>
      <c r="I73" s="54"/>
      <c r="J73" s="77"/>
      <c r="K73" s="61" t="s">
        <v>132</v>
      </c>
    </row>
    <row r="74" spans="1:11" hidden="1" outlineLevel="1" x14ac:dyDescent="0.25">
      <c r="C74" s="73">
        <v>23</v>
      </c>
      <c r="D74" s="68" t="s">
        <v>133</v>
      </c>
      <c r="E74" s="45">
        <v>1</v>
      </c>
      <c r="F74" s="37"/>
      <c r="H74" s="47"/>
      <c r="I74" s="64"/>
      <c r="J74" s="77"/>
      <c r="K74" s="85" t="s">
        <v>134</v>
      </c>
    </row>
    <row r="75" spans="1:11" hidden="1" outlineLevel="1" x14ac:dyDescent="0.25">
      <c r="C75" s="50">
        <v>24</v>
      </c>
      <c r="D75" s="68" t="s">
        <v>135</v>
      </c>
      <c r="E75" s="45">
        <v>1</v>
      </c>
      <c r="F75" s="37"/>
      <c r="H75" s="39"/>
      <c r="I75" s="60"/>
      <c r="J75" s="77"/>
      <c r="K75" s="76" t="s">
        <v>136</v>
      </c>
    </row>
    <row r="76" spans="1:11" collapsed="1" x14ac:dyDescent="0.25">
      <c r="D76" s="68"/>
      <c r="E76" s="68"/>
      <c r="F76" s="37"/>
      <c r="G76" s="38"/>
      <c r="H76" s="39"/>
      <c r="I76" s="60"/>
      <c r="J76" s="77"/>
      <c r="K76" s="62"/>
    </row>
    <row r="77" spans="1:11" ht="18.75" x14ac:dyDescent="0.25">
      <c r="A77" s="25" t="s">
        <v>137</v>
      </c>
      <c r="B77" s="25"/>
      <c r="C77" s="26"/>
      <c r="D77" s="71" t="s">
        <v>53</v>
      </c>
      <c r="E77" s="71"/>
      <c r="G77" s="29">
        <f>SUM(E79)</f>
        <v>1</v>
      </c>
      <c r="H77" s="30"/>
      <c r="I77" s="60"/>
      <c r="J77" s="77"/>
      <c r="K77" s="72" t="s">
        <v>115</v>
      </c>
    </row>
    <row r="78" spans="1:11" ht="18.75" hidden="1" outlineLevel="1" x14ac:dyDescent="0.25">
      <c r="B78" s="34" t="s">
        <v>15</v>
      </c>
      <c r="C78" s="35"/>
      <c r="D78" s="36" t="s">
        <v>56</v>
      </c>
      <c r="E78" s="36"/>
      <c r="F78" s="37">
        <v>1</v>
      </c>
      <c r="G78" s="38"/>
      <c r="H78" s="39"/>
      <c r="I78" s="54"/>
      <c r="J78" s="77"/>
      <c r="K78" s="62" t="s">
        <v>117</v>
      </c>
    </row>
    <row r="79" spans="1:11" hidden="1" outlineLevel="1" x14ac:dyDescent="0.25">
      <c r="C79" s="35">
        <v>25</v>
      </c>
      <c r="D79" s="68" t="s">
        <v>138</v>
      </c>
      <c r="E79" s="45">
        <v>1</v>
      </c>
      <c r="F79" s="37"/>
      <c r="H79" s="39"/>
      <c r="I79" s="54"/>
      <c r="J79" s="77"/>
      <c r="K79" s="76" t="s">
        <v>114</v>
      </c>
    </row>
    <row r="80" spans="1:11" collapsed="1" x14ac:dyDescent="0.25">
      <c r="C80" s="35"/>
      <c r="D80" s="68"/>
      <c r="E80" s="68"/>
      <c r="F80" s="37"/>
      <c r="G80" s="38"/>
      <c r="H80" s="39"/>
      <c r="I80" s="54"/>
      <c r="J80" s="77"/>
      <c r="K80" s="62"/>
    </row>
    <row r="81" spans="1:11" ht="18.75" x14ac:dyDescent="0.25">
      <c r="A81" s="25" t="s">
        <v>139</v>
      </c>
      <c r="B81" s="25"/>
      <c r="C81" s="26"/>
      <c r="D81" s="71" t="s">
        <v>121</v>
      </c>
      <c r="E81" s="71"/>
      <c r="G81" s="29">
        <f>SUM(E83)</f>
        <v>1</v>
      </c>
      <c r="H81" s="30"/>
      <c r="I81" s="60"/>
      <c r="J81" s="77"/>
      <c r="K81" s="72" t="s">
        <v>122</v>
      </c>
    </row>
    <row r="82" spans="1:11" ht="18.75" hidden="1" outlineLevel="1" x14ac:dyDescent="0.25">
      <c r="B82" s="34" t="s">
        <v>15</v>
      </c>
      <c r="C82" s="35"/>
      <c r="D82" s="36" t="s">
        <v>123</v>
      </c>
      <c r="E82" s="36"/>
      <c r="F82" s="37">
        <v>1</v>
      </c>
      <c r="G82" s="38"/>
      <c r="H82" s="39"/>
      <c r="I82" s="54"/>
      <c r="J82" s="77"/>
      <c r="K82" s="62" t="s">
        <v>124</v>
      </c>
    </row>
    <row r="83" spans="1:11" hidden="1" outlineLevel="1" x14ac:dyDescent="0.25">
      <c r="C83" s="35">
        <v>26</v>
      </c>
      <c r="D83" s="68" t="s">
        <v>140</v>
      </c>
      <c r="E83" s="45">
        <v>1</v>
      </c>
      <c r="F83" s="37"/>
      <c r="H83" s="47"/>
      <c r="I83" s="64"/>
      <c r="J83" s="77"/>
      <c r="K83" s="62" t="s">
        <v>141</v>
      </c>
    </row>
    <row r="84" spans="1:11" collapsed="1" x14ac:dyDescent="0.25">
      <c r="C84" s="35"/>
      <c r="D84" s="68"/>
      <c r="E84" s="68"/>
      <c r="F84" s="37"/>
      <c r="G84" s="38"/>
      <c r="H84" s="39"/>
      <c r="I84" s="54"/>
      <c r="J84" s="77"/>
      <c r="K84" s="62"/>
    </row>
    <row r="85" spans="1:11" ht="31.5" x14ac:dyDescent="0.25">
      <c r="A85" s="25" t="s">
        <v>142</v>
      </c>
      <c r="B85" s="25"/>
      <c r="C85" s="26"/>
      <c r="D85" s="27" t="s">
        <v>143</v>
      </c>
      <c r="E85" s="27"/>
      <c r="G85" s="29">
        <f>SUM(E87)</f>
        <v>1</v>
      </c>
      <c r="H85" s="30"/>
      <c r="I85" s="60"/>
      <c r="J85" s="77"/>
      <c r="K85" s="66" t="s">
        <v>144</v>
      </c>
    </row>
    <row r="86" spans="1:11" ht="18.75" hidden="1" outlineLevel="1" x14ac:dyDescent="0.25">
      <c r="B86" s="34" t="s">
        <v>15</v>
      </c>
      <c r="C86" s="35"/>
      <c r="D86" s="36" t="s">
        <v>64</v>
      </c>
      <c r="E86" s="36"/>
      <c r="F86" s="37">
        <v>1</v>
      </c>
      <c r="G86" s="38"/>
      <c r="H86" s="39"/>
      <c r="I86" s="54"/>
      <c r="J86" s="77"/>
      <c r="K86" s="62"/>
    </row>
    <row r="87" spans="1:11" ht="31.5" hidden="1" outlineLevel="1" x14ac:dyDescent="0.25">
      <c r="C87" s="35">
        <v>27</v>
      </c>
      <c r="D87" s="68" t="s">
        <v>145</v>
      </c>
      <c r="E87" s="45">
        <v>1</v>
      </c>
      <c r="H87" s="39"/>
      <c r="I87" s="54"/>
      <c r="J87" s="78"/>
      <c r="K87" s="66" t="s">
        <v>146</v>
      </c>
    </row>
    <row r="88" spans="1:11" collapsed="1" x14ac:dyDescent="0.25">
      <c r="C88" s="35"/>
      <c r="D88" s="68"/>
      <c r="E88" s="68"/>
      <c r="F88" s="37"/>
      <c r="G88" s="38"/>
      <c r="H88" s="39"/>
      <c r="I88" s="54"/>
      <c r="J88" s="77"/>
      <c r="K88" s="66"/>
    </row>
    <row r="89" spans="1:11" ht="18.75" x14ac:dyDescent="0.25">
      <c r="A89" s="25" t="s">
        <v>147</v>
      </c>
      <c r="B89" s="25"/>
      <c r="C89" s="26"/>
      <c r="D89" s="27" t="s">
        <v>98</v>
      </c>
      <c r="E89" s="27"/>
      <c r="G89" s="29">
        <f>SUM(E91:E93)</f>
        <v>3</v>
      </c>
      <c r="H89" s="30"/>
      <c r="I89" s="60"/>
      <c r="J89" s="77"/>
      <c r="K89" s="72" t="s">
        <v>148</v>
      </c>
    </row>
    <row r="90" spans="1:11" ht="47.25" hidden="1" outlineLevel="1" x14ac:dyDescent="0.25">
      <c r="B90" s="34" t="s">
        <v>15</v>
      </c>
      <c r="C90" s="35"/>
      <c r="D90" s="70" t="s">
        <v>100</v>
      </c>
      <c r="E90" s="70"/>
      <c r="F90" s="37">
        <v>3</v>
      </c>
      <c r="G90" s="38"/>
      <c r="H90" s="39"/>
      <c r="I90" s="54"/>
      <c r="J90" s="56" t="s">
        <v>149</v>
      </c>
      <c r="K90" s="66" t="s">
        <v>150</v>
      </c>
    </row>
    <row r="91" spans="1:11" hidden="1" outlineLevel="1" x14ac:dyDescent="0.25">
      <c r="C91" s="73">
        <v>28</v>
      </c>
      <c r="D91" s="44" t="s">
        <v>151</v>
      </c>
      <c r="E91" s="45">
        <v>1</v>
      </c>
      <c r="F91" s="90"/>
      <c r="H91" s="47"/>
      <c r="I91" s="64"/>
      <c r="J91" s="56" t="s">
        <v>38</v>
      </c>
      <c r="K91" s="62" t="s">
        <v>152</v>
      </c>
    </row>
    <row r="92" spans="1:11" ht="15.75" hidden="1" customHeight="1" outlineLevel="1" x14ac:dyDescent="0.25">
      <c r="C92" s="73">
        <v>29</v>
      </c>
      <c r="D92" s="44" t="s">
        <v>153</v>
      </c>
      <c r="E92" s="45">
        <v>1</v>
      </c>
      <c r="F92" s="90"/>
      <c r="H92" s="47"/>
      <c r="I92" s="75"/>
      <c r="J92" s="42" t="s">
        <v>21</v>
      </c>
      <c r="K92" s="62" t="s">
        <v>154</v>
      </c>
    </row>
    <row r="93" spans="1:11" ht="31.5" hidden="1" outlineLevel="1" x14ac:dyDescent="0.25">
      <c r="C93" s="26">
        <v>30</v>
      </c>
      <c r="D93" s="44" t="s">
        <v>155</v>
      </c>
      <c r="E93" s="45">
        <v>1</v>
      </c>
      <c r="F93" s="90"/>
      <c r="H93" s="30"/>
      <c r="I93" s="60"/>
      <c r="J93" s="69" t="s">
        <v>43</v>
      </c>
      <c r="K93" s="76" t="s">
        <v>156</v>
      </c>
    </row>
    <row r="94" spans="1:11" collapsed="1" x14ac:dyDescent="0.25">
      <c r="C94" s="26"/>
      <c r="D94" s="44"/>
      <c r="E94" s="44"/>
      <c r="F94" s="90"/>
      <c r="G94" s="38"/>
      <c r="H94" s="30"/>
      <c r="I94" s="60"/>
      <c r="J94" s="69"/>
      <c r="K94" s="62"/>
    </row>
    <row r="95" spans="1:11" ht="18.75" x14ac:dyDescent="0.25">
      <c r="A95" s="25" t="s">
        <v>157</v>
      </c>
      <c r="B95" s="25"/>
      <c r="C95" s="26"/>
      <c r="D95" s="71" t="s">
        <v>53</v>
      </c>
      <c r="E95" s="71"/>
      <c r="G95" s="29">
        <f>SUM(E97:E98)</f>
        <v>2</v>
      </c>
      <c r="H95" s="30"/>
      <c r="I95" s="60"/>
      <c r="J95" s="42" t="s">
        <v>46</v>
      </c>
      <c r="K95" s="62" t="s">
        <v>158</v>
      </c>
    </row>
    <row r="96" spans="1:11" ht="18.75" hidden="1" outlineLevel="1" x14ac:dyDescent="0.25">
      <c r="B96" s="34" t="s">
        <v>15</v>
      </c>
      <c r="C96" s="35"/>
      <c r="D96" s="36" t="s">
        <v>56</v>
      </c>
      <c r="E96" s="36"/>
      <c r="F96" s="37">
        <v>2</v>
      </c>
      <c r="G96" s="38"/>
      <c r="H96" s="39"/>
      <c r="I96" s="54"/>
      <c r="J96" s="42"/>
      <c r="K96" s="62" t="s">
        <v>159</v>
      </c>
    </row>
    <row r="97" spans="1:11" ht="47.25" hidden="1" outlineLevel="1" x14ac:dyDescent="0.25">
      <c r="C97" s="73">
        <v>31</v>
      </c>
      <c r="D97" s="68" t="s">
        <v>160</v>
      </c>
      <c r="E97" s="45">
        <v>1</v>
      </c>
      <c r="F97" s="37"/>
      <c r="H97" s="47"/>
      <c r="I97" s="64"/>
      <c r="J97" s="56" t="s">
        <v>161</v>
      </c>
      <c r="K97" s="66" t="s">
        <v>162</v>
      </c>
    </row>
    <row r="98" spans="1:11" ht="55.5" hidden="1" customHeight="1" outlineLevel="1" x14ac:dyDescent="0.25">
      <c r="C98" s="35">
        <v>32</v>
      </c>
      <c r="D98" s="44" t="s">
        <v>163</v>
      </c>
      <c r="E98" s="45">
        <v>1</v>
      </c>
      <c r="F98" s="37"/>
      <c r="H98" s="39"/>
      <c r="I98" s="75"/>
      <c r="J98" s="56" t="s">
        <v>57</v>
      </c>
      <c r="K98" s="80" t="s">
        <v>164</v>
      </c>
    </row>
    <row r="99" spans="1:11" collapsed="1" x14ac:dyDescent="0.25">
      <c r="C99" s="35"/>
      <c r="D99" s="44"/>
      <c r="E99" s="44"/>
      <c r="F99" s="37"/>
      <c r="G99" s="38"/>
      <c r="H99" s="39"/>
      <c r="I99" s="60"/>
      <c r="J99" s="56"/>
      <c r="K99" s="61"/>
    </row>
    <row r="100" spans="1:11" ht="18.75" x14ac:dyDescent="0.25">
      <c r="A100" s="25" t="s">
        <v>165</v>
      </c>
      <c r="B100" s="25"/>
      <c r="C100" s="26"/>
      <c r="D100" s="71" t="s">
        <v>121</v>
      </c>
      <c r="E100" s="71"/>
      <c r="G100" s="29">
        <f>SUM(E102)</f>
        <v>1</v>
      </c>
      <c r="H100" s="30"/>
      <c r="I100" s="60"/>
      <c r="J100" s="77"/>
      <c r="K100" s="72" t="s">
        <v>122</v>
      </c>
    </row>
    <row r="101" spans="1:11" ht="18.75" hidden="1" outlineLevel="1" x14ac:dyDescent="0.25">
      <c r="B101" s="34" t="s">
        <v>15</v>
      </c>
      <c r="C101" s="35"/>
      <c r="D101" s="36" t="s">
        <v>123</v>
      </c>
      <c r="E101" s="36"/>
      <c r="F101" s="37">
        <v>1</v>
      </c>
      <c r="G101" s="38"/>
      <c r="H101" s="39"/>
      <c r="I101" s="54"/>
      <c r="J101" s="77"/>
      <c r="K101" s="62" t="s">
        <v>124</v>
      </c>
    </row>
    <row r="102" spans="1:11" ht="47.25" hidden="1" outlineLevel="1" x14ac:dyDescent="0.25">
      <c r="C102" s="35">
        <v>33</v>
      </c>
      <c r="D102" s="44" t="s">
        <v>166</v>
      </c>
      <c r="E102" s="45">
        <v>1</v>
      </c>
      <c r="F102" s="37"/>
      <c r="H102" s="39"/>
      <c r="I102" s="54"/>
      <c r="J102" s="56" t="s">
        <v>126</v>
      </c>
      <c r="K102" s="65" t="s">
        <v>167</v>
      </c>
    </row>
    <row r="103" spans="1:11" collapsed="1" x14ac:dyDescent="0.25">
      <c r="C103" s="35"/>
      <c r="D103" s="44"/>
      <c r="E103" s="44"/>
      <c r="F103" s="37"/>
      <c r="G103" s="38"/>
      <c r="H103" s="39"/>
      <c r="I103" s="54"/>
      <c r="J103" s="56"/>
      <c r="K103" s="66"/>
    </row>
    <row r="104" spans="1:11" ht="18.75" x14ac:dyDescent="0.25">
      <c r="A104" s="25" t="s">
        <v>168</v>
      </c>
      <c r="B104" s="25"/>
      <c r="C104" s="26"/>
      <c r="D104" s="27" t="s">
        <v>98</v>
      </c>
      <c r="E104" s="27"/>
      <c r="G104" s="29">
        <f>SUM(E106)</f>
        <v>1</v>
      </c>
      <c r="H104" s="30"/>
      <c r="I104" s="60"/>
      <c r="J104" s="77"/>
      <c r="K104" s="72" t="s">
        <v>169</v>
      </c>
    </row>
    <row r="105" spans="1:11" ht="31.5" hidden="1" outlineLevel="1" x14ac:dyDescent="0.25">
      <c r="B105" s="34" t="s">
        <v>15</v>
      </c>
      <c r="C105" s="35"/>
      <c r="D105" s="70" t="s">
        <v>100</v>
      </c>
      <c r="E105" s="70"/>
      <c r="F105" s="37">
        <v>1</v>
      </c>
      <c r="G105" s="38"/>
      <c r="H105" s="39"/>
      <c r="I105" s="54"/>
      <c r="J105" s="77"/>
      <c r="K105" s="66" t="s">
        <v>170</v>
      </c>
    </row>
    <row r="106" spans="1:11" hidden="1" outlineLevel="1" x14ac:dyDescent="0.25">
      <c r="C106" s="35">
        <v>34</v>
      </c>
      <c r="D106" s="68" t="s">
        <v>171</v>
      </c>
      <c r="E106" s="45">
        <v>1</v>
      </c>
      <c r="F106" s="37"/>
      <c r="H106" s="39"/>
      <c r="I106" s="54"/>
      <c r="J106" s="77"/>
      <c r="K106" s="76" t="s">
        <v>172</v>
      </c>
    </row>
    <row r="107" spans="1:11" collapsed="1" x14ac:dyDescent="0.25">
      <c r="C107" s="35"/>
      <c r="D107" s="68"/>
      <c r="E107" s="68"/>
      <c r="F107" s="37"/>
      <c r="G107" s="38"/>
      <c r="H107" s="39"/>
      <c r="I107" s="54"/>
      <c r="J107" s="77"/>
      <c r="K107" s="62"/>
    </row>
    <row r="108" spans="1:11" ht="18.75" x14ac:dyDescent="0.25">
      <c r="A108" s="25" t="s">
        <v>173</v>
      </c>
      <c r="B108" s="25"/>
      <c r="C108" s="26"/>
      <c r="D108" s="71" t="s">
        <v>53</v>
      </c>
      <c r="E108" s="71"/>
      <c r="G108" s="29">
        <f>SUM(E110)</f>
        <v>1</v>
      </c>
      <c r="H108" s="30"/>
      <c r="I108" s="60"/>
      <c r="J108" s="77"/>
      <c r="K108" s="72" t="s">
        <v>158</v>
      </c>
    </row>
    <row r="109" spans="1:11" ht="18.75" hidden="1" outlineLevel="1" x14ac:dyDescent="0.25">
      <c r="B109" s="34" t="s">
        <v>15</v>
      </c>
      <c r="C109" s="35"/>
      <c r="D109" s="36" t="s">
        <v>56</v>
      </c>
      <c r="E109" s="36"/>
      <c r="F109" s="37">
        <v>1</v>
      </c>
      <c r="G109" s="38"/>
      <c r="H109" s="39"/>
      <c r="I109" s="54"/>
      <c r="J109" s="77"/>
      <c r="K109" s="62" t="s">
        <v>174</v>
      </c>
    </row>
    <row r="110" spans="1:11" hidden="1" outlineLevel="1" x14ac:dyDescent="0.25">
      <c r="C110" s="35">
        <v>35</v>
      </c>
      <c r="D110" s="68" t="s">
        <v>175</v>
      </c>
      <c r="E110" s="45">
        <v>1</v>
      </c>
      <c r="F110" s="37"/>
      <c r="H110" s="39"/>
      <c r="I110" s="54"/>
      <c r="J110" s="77"/>
      <c r="K110" s="66" t="s">
        <v>114</v>
      </c>
    </row>
    <row r="111" spans="1:11" collapsed="1" x14ac:dyDescent="0.25">
      <c r="C111" s="35"/>
      <c r="D111" s="68"/>
      <c r="E111" s="68"/>
      <c r="F111" s="37"/>
      <c r="G111" s="38"/>
      <c r="H111" s="39"/>
      <c r="I111" s="54"/>
      <c r="J111" s="77"/>
      <c r="K111" s="66"/>
    </row>
    <row r="112" spans="1:11" ht="22.5" customHeight="1" x14ac:dyDescent="0.25">
      <c r="A112" s="25" t="s">
        <v>176</v>
      </c>
      <c r="B112" s="25"/>
      <c r="C112" s="26"/>
      <c r="D112" s="27" t="s">
        <v>68</v>
      </c>
      <c r="E112" s="27"/>
      <c r="G112" s="29">
        <f>SUM(E114:E115)</f>
        <v>2</v>
      </c>
      <c r="H112" s="30"/>
      <c r="I112" s="60"/>
      <c r="J112" s="77"/>
      <c r="K112" s="67" t="s">
        <v>177</v>
      </c>
    </row>
    <row r="113" spans="1:11" ht="30" hidden="1" outlineLevel="1" x14ac:dyDescent="0.25">
      <c r="B113" s="34" t="s">
        <v>15</v>
      </c>
      <c r="C113" s="35"/>
      <c r="D113" s="70" t="s">
        <v>70</v>
      </c>
      <c r="E113" s="70"/>
      <c r="F113" s="28">
        <v>2</v>
      </c>
      <c r="G113" s="38"/>
      <c r="H113" s="39"/>
      <c r="I113" s="54"/>
      <c r="J113" s="77"/>
      <c r="K113" s="91" t="s">
        <v>178</v>
      </c>
    </row>
    <row r="114" spans="1:11" ht="31.5" hidden="1" outlineLevel="1" x14ac:dyDescent="0.25">
      <c r="C114" s="73">
        <v>36</v>
      </c>
      <c r="D114" s="44" t="s">
        <v>179</v>
      </c>
      <c r="E114" s="45">
        <v>1</v>
      </c>
      <c r="F114" s="37"/>
      <c r="H114" s="47"/>
      <c r="I114" s="64"/>
      <c r="J114" s="77"/>
      <c r="K114" s="66" t="s">
        <v>180</v>
      </c>
    </row>
    <row r="115" spans="1:11" hidden="1" outlineLevel="1" x14ac:dyDescent="0.25">
      <c r="C115" s="35">
        <v>37</v>
      </c>
      <c r="D115" s="68" t="s">
        <v>181</v>
      </c>
      <c r="E115" s="45">
        <v>1</v>
      </c>
      <c r="F115" s="37"/>
      <c r="H115" s="39"/>
      <c r="I115" s="60"/>
      <c r="J115" s="77"/>
      <c r="K115" s="87" t="s">
        <v>182</v>
      </c>
    </row>
    <row r="116" spans="1:11" collapsed="1" x14ac:dyDescent="0.25">
      <c r="C116" s="35"/>
      <c r="D116" s="68"/>
      <c r="E116" s="68"/>
      <c r="F116" s="37"/>
      <c r="G116" s="38"/>
      <c r="H116" s="39"/>
      <c r="I116" s="60"/>
      <c r="J116" s="77"/>
      <c r="K116" s="87"/>
    </row>
    <row r="117" spans="1:11" ht="18.75" x14ac:dyDescent="0.25">
      <c r="A117" s="25" t="s">
        <v>183</v>
      </c>
      <c r="B117" s="25"/>
      <c r="C117" s="92"/>
      <c r="D117" s="27" t="s">
        <v>98</v>
      </c>
      <c r="E117" s="27"/>
      <c r="G117" s="29">
        <f>SUM(E119)</f>
        <v>1</v>
      </c>
      <c r="H117" s="30"/>
      <c r="I117" s="60"/>
      <c r="J117" s="77"/>
      <c r="K117" s="72" t="s">
        <v>169</v>
      </c>
    </row>
    <row r="118" spans="1:11" ht="31.5" hidden="1" outlineLevel="1" x14ac:dyDescent="0.25">
      <c r="B118" s="34" t="s">
        <v>15</v>
      </c>
      <c r="C118" s="93"/>
      <c r="D118" s="70" t="s">
        <v>100</v>
      </c>
      <c r="E118" s="70"/>
      <c r="F118" s="37">
        <v>1</v>
      </c>
      <c r="G118" s="38"/>
      <c r="H118" s="39"/>
      <c r="I118" s="54"/>
      <c r="J118" s="94" t="s">
        <v>184</v>
      </c>
      <c r="K118" s="66" t="s">
        <v>170</v>
      </c>
    </row>
    <row r="119" spans="1:11" hidden="1" outlineLevel="1" x14ac:dyDescent="0.25">
      <c r="C119" s="35">
        <v>38</v>
      </c>
      <c r="D119" s="68" t="s">
        <v>185</v>
      </c>
      <c r="E119" s="45">
        <v>1</v>
      </c>
      <c r="F119" s="37"/>
      <c r="H119" s="39"/>
      <c r="I119" s="54"/>
      <c r="J119" s="56" t="s">
        <v>38</v>
      </c>
      <c r="K119" s="76" t="s">
        <v>186</v>
      </c>
    </row>
    <row r="120" spans="1:11" collapsed="1" x14ac:dyDescent="0.25">
      <c r="C120" s="35"/>
      <c r="D120" s="68"/>
      <c r="E120" s="68"/>
      <c r="F120" s="37"/>
      <c r="G120" s="38"/>
      <c r="H120" s="39"/>
      <c r="I120" s="54"/>
      <c r="J120" s="56"/>
      <c r="K120" s="62"/>
    </row>
    <row r="121" spans="1:11" ht="31.5" x14ac:dyDescent="0.25">
      <c r="A121" s="25" t="s">
        <v>187</v>
      </c>
      <c r="B121" s="25"/>
      <c r="C121" s="26"/>
      <c r="D121" s="27" t="s">
        <v>68</v>
      </c>
      <c r="E121" s="27"/>
      <c r="F121" s="95"/>
      <c r="G121" s="29">
        <f>E123</f>
        <v>1</v>
      </c>
      <c r="H121" s="30"/>
      <c r="I121" s="60"/>
      <c r="J121" s="42" t="s">
        <v>21</v>
      </c>
      <c r="K121" s="67" t="s">
        <v>188</v>
      </c>
    </row>
    <row r="122" spans="1:11" ht="49.5" hidden="1" customHeight="1" outlineLevel="1" x14ac:dyDescent="0.25">
      <c r="B122" s="34" t="s">
        <v>15</v>
      </c>
      <c r="C122" s="35"/>
      <c r="D122" s="96" t="s">
        <v>189</v>
      </c>
      <c r="E122" s="96"/>
      <c r="F122" s="28">
        <v>1</v>
      </c>
      <c r="G122" s="38"/>
      <c r="H122" s="39"/>
      <c r="I122" s="54"/>
      <c r="J122" s="69" t="s">
        <v>43</v>
      </c>
      <c r="K122" s="61" t="s">
        <v>190</v>
      </c>
    </row>
    <row r="123" spans="1:11" hidden="1" outlineLevel="1" x14ac:dyDescent="0.25">
      <c r="C123" s="35">
        <v>39</v>
      </c>
      <c r="D123" s="68" t="s">
        <v>191</v>
      </c>
      <c r="E123" s="45">
        <v>1</v>
      </c>
      <c r="F123" s="37"/>
      <c r="H123" s="39"/>
      <c r="I123" s="54"/>
      <c r="J123" s="42" t="s">
        <v>46</v>
      </c>
      <c r="K123" s="66" t="s">
        <v>62</v>
      </c>
    </row>
    <row r="124" spans="1:11" collapsed="1" x14ac:dyDescent="0.25">
      <c r="C124" s="35"/>
      <c r="D124" s="68"/>
      <c r="E124" s="68"/>
      <c r="F124" s="37"/>
      <c r="G124" s="38"/>
      <c r="H124" s="39"/>
      <c r="I124" s="54"/>
      <c r="J124" s="42"/>
      <c r="K124" s="66"/>
    </row>
    <row r="125" spans="1:11" ht="31.5" x14ac:dyDescent="0.25">
      <c r="A125" s="25" t="s">
        <v>192</v>
      </c>
      <c r="B125" s="25"/>
      <c r="C125" s="26"/>
      <c r="D125" s="27" t="s">
        <v>68</v>
      </c>
      <c r="E125" s="27"/>
      <c r="G125" s="29">
        <f>SUM(E127:E128)</f>
        <v>2</v>
      </c>
      <c r="H125" s="30"/>
      <c r="I125" s="60"/>
      <c r="J125" s="56" t="s">
        <v>50</v>
      </c>
      <c r="K125" s="66" t="s">
        <v>69</v>
      </c>
    </row>
    <row r="126" spans="1:11" ht="31.5" hidden="1" outlineLevel="1" x14ac:dyDescent="0.25">
      <c r="B126" s="34" t="s">
        <v>15</v>
      </c>
      <c r="C126" s="35"/>
      <c r="D126" s="70" t="s">
        <v>70</v>
      </c>
      <c r="E126" s="70"/>
      <c r="F126" s="37">
        <f>SUM(E127:E128)</f>
        <v>2</v>
      </c>
      <c r="G126" s="38"/>
      <c r="H126" s="39"/>
      <c r="I126" s="54"/>
      <c r="J126" s="86" t="s">
        <v>89</v>
      </c>
      <c r="K126" s="61" t="s">
        <v>193</v>
      </c>
    </row>
    <row r="127" spans="1:11" hidden="1" outlineLevel="1" x14ac:dyDescent="0.25">
      <c r="C127" s="73">
        <v>40</v>
      </c>
      <c r="D127" s="68" t="s">
        <v>194</v>
      </c>
      <c r="E127" s="45">
        <v>1</v>
      </c>
      <c r="F127" s="37"/>
      <c r="H127" s="47"/>
      <c r="I127" s="64"/>
      <c r="J127" s="77"/>
      <c r="K127" s="66" t="s">
        <v>195</v>
      </c>
    </row>
    <row r="128" spans="1:11" ht="34.5" hidden="1" customHeight="1" outlineLevel="1" x14ac:dyDescent="0.25">
      <c r="C128" s="35">
        <v>41</v>
      </c>
      <c r="D128" s="44" t="s">
        <v>196</v>
      </c>
      <c r="E128" s="45">
        <v>1</v>
      </c>
      <c r="F128" s="37"/>
      <c r="H128" s="39"/>
      <c r="I128" s="60"/>
      <c r="J128" s="86" t="s">
        <v>92</v>
      </c>
      <c r="K128" s="80" t="s">
        <v>197</v>
      </c>
    </row>
    <row r="129" spans="1:11" ht="18.75" collapsed="1" x14ac:dyDescent="0.25">
      <c r="A129" s="25" t="s">
        <v>198</v>
      </c>
      <c r="B129" s="25"/>
      <c r="C129" s="26"/>
      <c r="D129" s="27" t="s">
        <v>98</v>
      </c>
      <c r="E129" s="27"/>
      <c r="G129" s="29">
        <f>SUM(E131:E132)</f>
        <v>2</v>
      </c>
      <c r="H129" s="30"/>
      <c r="I129" s="60"/>
      <c r="J129" s="77"/>
      <c r="K129" s="72" t="s">
        <v>199</v>
      </c>
    </row>
    <row r="130" spans="1:11" ht="47.25" hidden="1" outlineLevel="1" x14ac:dyDescent="0.25">
      <c r="B130" s="34" t="s">
        <v>15</v>
      </c>
      <c r="C130" s="35"/>
      <c r="D130" s="70" t="s">
        <v>100</v>
      </c>
      <c r="E130" s="70"/>
      <c r="F130" s="37">
        <f>SUM(E131:E132)</f>
        <v>2</v>
      </c>
      <c r="G130" s="38"/>
      <c r="H130" s="39"/>
      <c r="I130" s="54"/>
      <c r="J130" s="56"/>
      <c r="K130" s="66" t="s">
        <v>200</v>
      </c>
    </row>
    <row r="131" spans="1:11" hidden="1" outlineLevel="1" x14ac:dyDescent="0.25">
      <c r="C131" s="73">
        <v>42</v>
      </c>
      <c r="D131" s="44" t="s">
        <v>201</v>
      </c>
      <c r="E131" s="45">
        <v>1</v>
      </c>
      <c r="F131" s="37"/>
      <c r="H131" s="47"/>
      <c r="I131" s="64"/>
      <c r="J131" s="77"/>
      <c r="K131" s="62" t="s">
        <v>202</v>
      </c>
    </row>
    <row r="132" spans="1:11" ht="31.5" hidden="1" outlineLevel="1" x14ac:dyDescent="0.25">
      <c r="C132" s="35">
        <v>43</v>
      </c>
      <c r="D132" s="44" t="s">
        <v>203</v>
      </c>
      <c r="E132" s="45">
        <v>1</v>
      </c>
      <c r="F132" s="37"/>
      <c r="H132" s="39"/>
      <c r="I132" s="60"/>
      <c r="J132" s="77"/>
      <c r="K132" s="65" t="s">
        <v>204</v>
      </c>
    </row>
    <row r="133" spans="1:11" collapsed="1" x14ac:dyDescent="0.25">
      <c r="C133" s="35"/>
      <c r="D133" s="44"/>
      <c r="E133" s="44"/>
      <c r="F133" s="37"/>
      <c r="G133" s="38"/>
      <c r="H133" s="39"/>
      <c r="I133" s="60"/>
      <c r="J133" s="77"/>
      <c r="K133" s="66"/>
    </row>
    <row r="134" spans="1:11" ht="18.75" x14ac:dyDescent="0.25">
      <c r="A134" s="25" t="s">
        <v>205</v>
      </c>
      <c r="B134" s="25"/>
      <c r="C134" s="26"/>
      <c r="D134" s="71" t="s">
        <v>206</v>
      </c>
      <c r="E134" s="71"/>
      <c r="G134" s="29">
        <f>SUM(E136)</f>
        <v>1</v>
      </c>
      <c r="H134" s="30"/>
      <c r="I134" s="60"/>
      <c r="J134" s="77"/>
      <c r="K134" s="72" t="s">
        <v>207</v>
      </c>
    </row>
    <row r="135" spans="1:11" ht="18.75" hidden="1" outlineLevel="1" x14ac:dyDescent="0.25">
      <c r="B135" s="34" t="s">
        <v>15</v>
      </c>
      <c r="C135" s="35"/>
      <c r="D135" s="36" t="s">
        <v>208</v>
      </c>
      <c r="E135" s="36"/>
      <c r="F135" s="37">
        <f>SUM(E136)</f>
        <v>1</v>
      </c>
      <c r="G135" s="38"/>
      <c r="H135" s="39"/>
      <c r="I135" s="54"/>
      <c r="J135" s="77"/>
      <c r="K135" s="62" t="s">
        <v>209</v>
      </c>
    </row>
    <row r="136" spans="1:11" ht="31.5" hidden="1" outlineLevel="1" x14ac:dyDescent="0.25">
      <c r="C136" s="35">
        <v>44</v>
      </c>
      <c r="D136" s="68" t="s">
        <v>210</v>
      </c>
      <c r="E136" s="45">
        <v>1</v>
      </c>
      <c r="F136" s="37"/>
      <c r="H136" s="39"/>
      <c r="I136" s="54"/>
      <c r="J136" s="77"/>
      <c r="K136" s="65" t="s">
        <v>211</v>
      </c>
    </row>
    <row r="137" spans="1:11" collapsed="1" x14ac:dyDescent="0.25">
      <c r="C137" s="35"/>
      <c r="D137" s="68"/>
      <c r="E137" s="68"/>
      <c r="F137" s="37"/>
      <c r="G137" s="38"/>
      <c r="H137" s="39"/>
      <c r="I137" s="54"/>
      <c r="J137" s="77"/>
      <c r="K137" s="66"/>
    </row>
    <row r="138" spans="1:11" ht="33" customHeight="1" x14ac:dyDescent="0.25">
      <c r="A138" s="25" t="s">
        <v>212</v>
      </c>
      <c r="B138" s="25"/>
      <c r="C138" s="26"/>
      <c r="D138" s="27" t="s">
        <v>68</v>
      </c>
      <c r="E138" s="27"/>
      <c r="G138" s="29">
        <f>SUM(F139:F145)</f>
        <v>5</v>
      </c>
      <c r="H138" s="30"/>
      <c r="I138" s="60"/>
      <c r="J138" s="77"/>
      <c r="K138" s="67" t="s">
        <v>69</v>
      </c>
    </row>
    <row r="139" spans="1:11" ht="30" hidden="1" outlineLevel="1" x14ac:dyDescent="0.25">
      <c r="B139" s="34" t="s">
        <v>15</v>
      </c>
      <c r="C139" s="35"/>
      <c r="D139" s="70" t="s">
        <v>70</v>
      </c>
      <c r="E139" s="70"/>
      <c r="F139" s="37">
        <f>SUM(E140:E142)</f>
        <v>3</v>
      </c>
      <c r="G139" s="38"/>
      <c r="H139" s="30"/>
      <c r="I139" s="60"/>
      <c r="J139" s="77"/>
      <c r="K139" s="87" t="s">
        <v>213</v>
      </c>
    </row>
    <row r="140" spans="1:11" hidden="1" outlineLevel="1" x14ac:dyDescent="0.25">
      <c r="C140" s="73">
        <v>45</v>
      </c>
      <c r="D140" s="68" t="s">
        <v>214</v>
      </c>
      <c r="E140" s="45">
        <v>1</v>
      </c>
      <c r="F140" s="37"/>
      <c r="H140" s="47"/>
      <c r="I140" s="64"/>
      <c r="J140" s="77"/>
      <c r="K140" s="65" t="s">
        <v>215</v>
      </c>
    </row>
    <row r="141" spans="1:11" ht="31.5" hidden="1" outlineLevel="1" x14ac:dyDescent="0.25">
      <c r="C141" s="73">
        <v>46</v>
      </c>
      <c r="D141" s="44" t="s">
        <v>216</v>
      </c>
      <c r="E141" s="45">
        <v>1</v>
      </c>
      <c r="F141" s="37"/>
      <c r="H141" s="47"/>
      <c r="I141" s="75"/>
      <c r="J141" s="77"/>
      <c r="K141" s="67" t="s">
        <v>217</v>
      </c>
    </row>
    <row r="142" spans="1:11" ht="19.5" hidden="1" customHeight="1" outlineLevel="1" x14ac:dyDescent="0.25">
      <c r="C142" s="26">
        <v>47</v>
      </c>
      <c r="D142" s="68" t="s">
        <v>218</v>
      </c>
      <c r="E142" s="45">
        <v>1</v>
      </c>
      <c r="F142" s="37"/>
      <c r="H142" s="30"/>
      <c r="I142" s="60"/>
      <c r="J142" s="77"/>
      <c r="K142" s="62" t="s">
        <v>219</v>
      </c>
    </row>
    <row r="143" spans="1:11" ht="45" hidden="1" customHeight="1" outlineLevel="1" x14ac:dyDescent="0.25">
      <c r="B143" s="34" t="s">
        <v>15</v>
      </c>
      <c r="C143" s="26"/>
      <c r="D143" s="70" t="s">
        <v>189</v>
      </c>
      <c r="E143" s="45"/>
      <c r="F143" s="37">
        <f>SUM(E144:E145)</f>
        <v>2</v>
      </c>
      <c r="H143" s="30"/>
      <c r="I143" s="60"/>
      <c r="J143" s="78"/>
      <c r="K143" s="66" t="s">
        <v>220</v>
      </c>
    </row>
    <row r="144" spans="1:11" ht="31.5" hidden="1" outlineLevel="1" x14ac:dyDescent="0.25">
      <c r="C144" s="73">
        <v>48</v>
      </c>
      <c r="D144" s="44" t="s">
        <v>221</v>
      </c>
      <c r="E144" s="45">
        <v>1</v>
      </c>
      <c r="F144" s="37"/>
      <c r="H144" s="47"/>
      <c r="I144" s="64"/>
      <c r="J144" s="56" t="s">
        <v>184</v>
      </c>
      <c r="K144" s="66" t="s">
        <v>222</v>
      </c>
    </row>
    <row r="145" spans="1:11" hidden="1" outlineLevel="1" x14ac:dyDescent="0.25">
      <c r="C145" s="35">
        <v>49</v>
      </c>
      <c r="D145" s="68" t="s">
        <v>223</v>
      </c>
      <c r="E145" s="45">
        <v>1</v>
      </c>
      <c r="F145" s="37"/>
      <c r="H145" s="39"/>
      <c r="I145" s="54"/>
      <c r="J145" s="56" t="s">
        <v>38</v>
      </c>
      <c r="K145" s="76" t="s">
        <v>224</v>
      </c>
    </row>
    <row r="146" spans="1:11" collapsed="1" x14ac:dyDescent="0.25">
      <c r="C146" s="35"/>
      <c r="D146" s="68"/>
      <c r="E146" s="68"/>
      <c r="F146" s="37"/>
      <c r="G146" s="38"/>
      <c r="H146" s="39"/>
      <c r="I146" s="54"/>
      <c r="J146" s="56"/>
      <c r="K146" s="62"/>
    </row>
    <row r="147" spans="1:11" ht="31.5" x14ac:dyDescent="0.25">
      <c r="A147" s="25" t="s">
        <v>225</v>
      </c>
      <c r="B147" s="25"/>
      <c r="C147" s="26"/>
      <c r="D147" s="27" t="s">
        <v>121</v>
      </c>
      <c r="E147" s="27"/>
      <c r="G147" s="29">
        <f>SUM(F148)</f>
        <v>1</v>
      </c>
      <c r="H147" s="30"/>
      <c r="I147" s="60"/>
      <c r="J147" s="42" t="s">
        <v>21</v>
      </c>
      <c r="K147" s="67" t="s">
        <v>226</v>
      </c>
    </row>
    <row r="148" spans="1:11" ht="31.5" hidden="1" outlineLevel="1" x14ac:dyDescent="0.25">
      <c r="B148" s="34" t="s">
        <v>15</v>
      </c>
      <c r="C148" s="35"/>
      <c r="D148" s="70" t="s">
        <v>227</v>
      </c>
      <c r="E148" s="70"/>
      <c r="F148" s="37">
        <f>SUM(E149)</f>
        <v>1</v>
      </c>
      <c r="G148" s="38"/>
      <c r="H148" s="39"/>
      <c r="I148" s="54"/>
      <c r="J148" s="69" t="s">
        <v>43</v>
      </c>
      <c r="K148" s="66" t="s">
        <v>228</v>
      </c>
    </row>
    <row r="149" spans="1:11" ht="38.25" hidden="1" customHeight="1" outlineLevel="1" x14ac:dyDescent="0.25">
      <c r="C149" s="35">
        <v>50</v>
      </c>
      <c r="D149" s="44" t="s">
        <v>229</v>
      </c>
      <c r="E149" s="45">
        <v>1</v>
      </c>
      <c r="F149" s="37"/>
      <c r="H149" s="39"/>
      <c r="I149" s="54"/>
      <c r="J149" s="42" t="s">
        <v>46</v>
      </c>
      <c r="K149" s="65" t="s">
        <v>230</v>
      </c>
    </row>
    <row r="150" spans="1:11" collapsed="1" x14ac:dyDescent="0.25">
      <c r="C150" s="35"/>
      <c r="D150" s="44"/>
      <c r="E150" s="44"/>
      <c r="F150" s="37"/>
      <c r="G150" s="38"/>
      <c r="H150" s="39"/>
      <c r="I150" s="54"/>
      <c r="J150" s="42"/>
      <c r="K150" s="66"/>
    </row>
    <row r="151" spans="1:11" ht="31.5" x14ac:dyDescent="0.25">
      <c r="A151" s="25" t="s">
        <v>231</v>
      </c>
      <c r="B151" s="25"/>
      <c r="C151" s="26"/>
      <c r="D151" s="27" t="s">
        <v>68</v>
      </c>
      <c r="E151" s="27"/>
      <c r="G151" s="29">
        <f>SUM(E153:E155)</f>
        <v>3</v>
      </c>
      <c r="H151" s="30"/>
      <c r="I151" s="60"/>
      <c r="J151" s="42"/>
      <c r="K151" s="67" t="s">
        <v>232</v>
      </c>
    </row>
    <row r="152" spans="1:11" ht="27.75" hidden="1" customHeight="1" outlineLevel="1" x14ac:dyDescent="0.25">
      <c r="B152" s="34" t="s">
        <v>15</v>
      </c>
      <c r="C152" s="35"/>
      <c r="D152" s="70" t="s">
        <v>189</v>
      </c>
      <c r="E152" s="70"/>
      <c r="F152" s="28">
        <f>SUM(E153:E155)</f>
        <v>3</v>
      </c>
      <c r="G152" s="38"/>
      <c r="H152" s="39"/>
      <c r="I152" s="54"/>
      <c r="J152" s="56" t="s">
        <v>50</v>
      </c>
      <c r="K152" s="61" t="s">
        <v>233</v>
      </c>
    </row>
    <row r="153" spans="1:11" hidden="1" outlineLevel="1" x14ac:dyDescent="0.25">
      <c r="C153" s="73">
        <v>51</v>
      </c>
      <c r="D153" s="44" t="s">
        <v>234</v>
      </c>
      <c r="E153" s="45">
        <v>1</v>
      </c>
      <c r="F153" s="37"/>
      <c r="H153" s="47"/>
      <c r="I153" s="64"/>
      <c r="J153" s="69" t="s">
        <v>54</v>
      </c>
      <c r="K153" s="62" t="s">
        <v>235</v>
      </c>
    </row>
    <row r="154" spans="1:11" ht="31.5" hidden="1" outlineLevel="1" x14ac:dyDescent="0.25">
      <c r="C154" s="73">
        <v>52</v>
      </c>
      <c r="D154" s="44" t="s">
        <v>236</v>
      </c>
      <c r="E154" s="45">
        <v>1</v>
      </c>
      <c r="F154" s="37"/>
      <c r="H154" s="47"/>
      <c r="I154" s="75"/>
      <c r="J154" s="56" t="s">
        <v>57</v>
      </c>
      <c r="K154" s="66" t="s">
        <v>237</v>
      </c>
    </row>
    <row r="155" spans="1:11" hidden="1" outlineLevel="1" x14ac:dyDescent="0.25">
      <c r="C155" s="43">
        <v>53</v>
      </c>
      <c r="D155" s="68" t="s">
        <v>238</v>
      </c>
      <c r="E155" s="45">
        <v>1</v>
      </c>
      <c r="F155" s="37"/>
      <c r="H155" s="30"/>
      <c r="I155" s="60"/>
      <c r="J155" s="77"/>
      <c r="K155" s="76" t="s">
        <v>224</v>
      </c>
    </row>
    <row r="156" spans="1:11" collapsed="1" x14ac:dyDescent="0.25">
      <c r="C156" s="97"/>
      <c r="D156" s="68"/>
      <c r="E156" s="68"/>
      <c r="F156" s="37"/>
      <c r="G156" s="38"/>
      <c r="H156" s="30"/>
      <c r="I156" s="60"/>
      <c r="J156" s="77"/>
    </row>
    <row r="157" spans="1:11" ht="18.75" x14ac:dyDescent="0.25">
      <c r="A157" s="25" t="s">
        <v>239</v>
      </c>
      <c r="B157" s="25"/>
      <c r="D157" s="27" t="s">
        <v>98</v>
      </c>
      <c r="E157" s="27"/>
      <c r="G157" s="29">
        <f>SUM(E159:E161)</f>
        <v>3</v>
      </c>
      <c r="H157" s="30"/>
      <c r="I157" s="60"/>
      <c r="J157" s="77"/>
    </row>
    <row r="158" spans="1:11" ht="31.5" hidden="1" outlineLevel="1" x14ac:dyDescent="0.25">
      <c r="B158" s="34" t="s">
        <v>15</v>
      </c>
      <c r="C158" s="26"/>
      <c r="D158" s="70" t="s">
        <v>100</v>
      </c>
      <c r="E158" s="70"/>
      <c r="F158" s="37">
        <f>SUM(E159:E161)</f>
        <v>3</v>
      </c>
      <c r="G158" s="38"/>
      <c r="H158" s="39"/>
      <c r="I158" s="54"/>
      <c r="J158" s="77"/>
      <c r="K158" s="67" t="s">
        <v>226</v>
      </c>
    </row>
    <row r="159" spans="1:11" ht="31.5" hidden="1" outlineLevel="1" x14ac:dyDescent="0.25">
      <c r="C159" s="73">
        <v>54</v>
      </c>
      <c r="D159" s="44" t="s">
        <v>240</v>
      </c>
      <c r="E159" s="45">
        <v>1</v>
      </c>
      <c r="F159" s="37"/>
      <c r="H159" s="47"/>
      <c r="I159" s="64"/>
      <c r="J159" s="77"/>
      <c r="K159" s="66" t="s">
        <v>241</v>
      </c>
    </row>
    <row r="160" spans="1:11" ht="31.5" hidden="1" outlineLevel="1" x14ac:dyDescent="0.25">
      <c r="C160" s="73">
        <v>55</v>
      </c>
      <c r="D160" s="44" t="s">
        <v>242</v>
      </c>
      <c r="E160" s="45">
        <v>1</v>
      </c>
      <c r="F160" s="37"/>
      <c r="H160" s="47"/>
      <c r="I160" s="75"/>
      <c r="J160" s="77"/>
      <c r="K160" s="66" t="s">
        <v>243</v>
      </c>
    </row>
    <row r="161" spans="1:11" hidden="1" outlineLevel="1" x14ac:dyDescent="0.25">
      <c r="C161" s="43">
        <v>56</v>
      </c>
      <c r="D161" s="68" t="s">
        <v>244</v>
      </c>
      <c r="E161" s="45">
        <v>1</v>
      </c>
      <c r="F161" s="37"/>
      <c r="H161" s="74"/>
      <c r="I161" s="75"/>
      <c r="J161" s="77"/>
      <c r="K161" s="98" t="s">
        <v>245</v>
      </c>
    </row>
    <row r="162" spans="1:11" collapsed="1" x14ac:dyDescent="0.25">
      <c r="C162" s="26"/>
      <c r="D162" s="68"/>
      <c r="E162" s="68"/>
      <c r="F162" s="37"/>
      <c r="G162" s="38"/>
      <c r="H162" s="59"/>
      <c r="I162" s="59"/>
      <c r="J162" s="77"/>
      <c r="K162" s="91"/>
    </row>
    <row r="163" spans="1:11" ht="29.25" x14ac:dyDescent="0.25">
      <c r="A163" s="25" t="s">
        <v>246</v>
      </c>
      <c r="B163" s="25"/>
      <c r="C163" s="26"/>
      <c r="D163" s="27" t="s">
        <v>68</v>
      </c>
      <c r="E163" s="27"/>
      <c r="G163" s="29">
        <f>SUM(E165:E166)</f>
        <v>2</v>
      </c>
      <c r="H163" s="59"/>
      <c r="I163" s="59"/>
      <c r="J163" s="77"/>
    </row>
    <row r="164" spans="1:11" ht="18.75" hidden="1" outlineLevel="1" x14ac:dyDescent="0.25">
      <c r="B164" s="34" t="s">
        <v>15</v>
      </c>
      <c r="C164" s="73"/>
      <c r="D164" s="36" t="s">
        <v>247</v>
      </c>
      <c r="E164" s="36"/>
      <c r="F164" s="37">
        <f>SUM(E165:E166)</f>
        <v>2</v>
      </c>
      <c r="G164" s="38"/>
      <c r="H164" s="99"/>
      <c r="I164" s="99"/>
      <c r="J164" s="77"/>
    </row>
    <row r="165" spans="1:11" ht="31.5" hidden="1" outlineLevel="1" x14ac:dyDescent="0.25">
      <c r="C165" s="43">
        <v>57</v>
      </c>
      <c r="D165" s="44" t="s">
        <v>248</v>
      </c>
      <c r="E165" s="45">
        <v>1</v>
      </c>
      <c r="F165" s="37"/>
      <c r="H165" s="74"/>
      <c r="I165" s="75"/>
      <c r="J165" s="77"/>
      <c r="K165" s="67" t="s">
        <v>232</v>
      </c>
    </row>
    <row r="166" spans="1:11" ht="31.5" hidden="1" outlineLevel="1" x14ac:dyDescent="0.25">
      <c r="C166" s="26">
        <v>58</v>
      </c>
      <c r="D166" s="44" t="s">
        <v>249</v>
      </c>
      <c r="E166" s="45">
        <v>1</v>
      </c>
      <c r="F166" s="37"/>
      <c r="H166" s="30"/>
      <c r="I166" s="60"/>
      <c r="J166" s="77"/>
      <c r="K166" s="98" t="s">
        <v>250</v>
      </c>
    </row>
    <row r="167" spans="1:11" collapsed="1" x14ac:dyDescent="0.25">
      <c r="C167" s="26"/>
      <c r="D167" s="44"/>
      <c r="E167" s="44"/>
      <c r="F167" s="37"/>
      <c r="G167" s="38"/>
      <c r="H167" s="30"/>
      <c r="I167" s="60"/>
      <c r="J167" s="77"/>
      <c r="K167" s="87"/>
    </row>
    <row r="168" spans="1:11" ht="31.5" x14ac:dyDescent="0.25">
      <c r="A168" s="25" t="s">
        <v>251</v>
      </c>
      <c r="B168" s="25"/>
      <c r="C168" s="26"/>
      <c r="D168" s="27" t="s">
        <v>29</v>
      </c>
      <c r="E168" s="27"/>
      <c r="G168" s="29">
        <f>SUM(E170:E171)</f>
        <v>2</v>
      </c>
      <c r="H168" s="30"/>
      <c r="I168" s="60"/>
      <c r="J168" s="77"/>
      <c r="K168" s="100" t="s">
        <v>252</v>
      </c>
    </row>
    <row r="169" spans="1:11" ht="18.75" hidden="1" outlineLevel="1" x14ac:dyDescent="0.25">
      <c r="B169" s="34" t="s">
        <v>15</v>
      </c>
      <c r="C169" s="35"/>
      <c r="D169" s="36" t="s">
        <v>64</v>
      </c>
      <c r="E169" s="36"/>
      <c r="F169" s="37">
        <f>SUM(E170:E171)</f>
        <v>2</v>
      </c>
      <c r="G169" s="38"/>
      <c r="H169" s="39"/>
      <c r="I169" s="54"/>
      <c r="J169" s="78"/>
      <c r="K169" s="62" t="s">
        <v>253</v>
      </c>
    </row>
    <row r="170" spans="1:11" ht="31.5" hidden="1" outlineLevel="1" x14ac:dyDescent="0.25">
      <c r="C170" s="73">
        <v>59</v>
      </c>
      <c r="D170" s="44" t="s">
        <v>254</v>
      </c>
      <c r="E170" s="45">
        <v>1</v>
      </c>
      <c r="F170" s="37"/>
      <c r="H170" s="47"/>
      <c r="I170" s="64"/>
      <c r="J170" s="56" t="s">
        <v>255</v>
      </c>
      <c r="K170" s="66" t="s">
        <v>256</v>
      </c>
    </row>
    <row r="171" spans="1:11" hidden="1" outlineLevel="1" x14ac:dyDescent="0.25">
      <c r="C171" s="35">
        <v>60</v>
      </c>
      <c r="D171" s="68" t="s">
        <v>257</v>
      </c>
      <c r="E171" s="45">
        <v>1</v>
      </c>
      <c r="F171" s="37"/>
      <c r="H171" s="39"/>
      <c r="I171" s="75"/>
      <c r="J171" s="56" t="s">
        <v>38</v>
      </c>
      <c r="K171" s="62" t="s">
        <v>258</v>
      </c>
    </row>
    <row r="172" spans="1:11" collapsed="1" x14ac:dyDescent="0.25">
      <c r="C172" s="35"/>
      <c r="D172" s="68"/>
      <c r="E172" s="68"/>
      <c r="F172" s="37"/>
      <c r="G172" s="38"/>
      <c r="H172" s="39"/>
      <c r="I172" s="60"/>
      <c r="J172" s="56"/>
      <c r="K172" s="62"/>
    </row>
    <row r="173" spans="1:11" ht="18.75" customHeight="1" x14ac:dyDescent="0.25">
      <c r="A173" s="25" t="s">
        <v>259</v>
      </c>
      <c r="B173" s="25"/>
      <c r="C173" s="26"/>
      <c r="D173" s="27" t="s">
        <v>68</v>
      </c>
      <c r="E173" s="27"/>
      <c r="G173" s="101">
        <f>SUM(F174:F213)</f>
        <v>37</v>
      </c>
      <c r="H173" s="30"/>
      <c r="I173" s="60"/>
      <c r="J173" s="42" t="s">
        <v>21</v>
      </c>
      <c r="K173" s="67" t="s">
        <v>260</v>
      </c>
    </row>
    <row r="174" spans="1:11" ht="18.75" hidden="1" outlineLevel="1" x14ac:dyDescent="0.25">
      <c r="B174" s="34" t="s">
        <v>15</v>
      </c>
      <c r="C174" s="35"/>
      <c r="D174" s="36" t="s">
        <v>247</v>
      </c>
      <c r="E174" s="36"/>
      <c r="F174" s="37">
        <f>SUM(E175:E180)</f>
        <v>6</v>
      </c>
      <c r="G174" s="38"/>
      <c r="H174" s="39"/>
      <c r="I174" s="54"/>
      <c r="J174" s="69" t="s">
        <v>43</v>
      </c>
      <c r="K174" s="66" t="s">
        <v>261</v>
      </c>
    </row>
    <row r="175" spans="1:11" hidden="1" outlineLevel="1" x14ac:dyDescent="0.25">
      <c r="C175" s="73">
        <v>61</v>
      </c>
      <c r="D175" s="68" t="s">
        <v>262</v>
      </c>
      <c r="E175" s="45">
        <v>1</v>
      </c>
      <c r="F175" s="37"/>
      <c r="H175" s="47"/>
      <c r="I175" s="64"/>
      <c r="J175" s="42" t="s">
        <v>46</v>
      </c>
      <c r="K175" s="62" t="s">
        <v>263</v>
      </c>
    </row>
    <row r="176" spans="1:11" hidden="1" outlineLevel="1" x14ac:dyDescent="0.25">
      <c r="C176" s="73">
        <v>62</v>
      </c>
      <c r="D176" s="68" t="s">
        <v>264</v>
      </c>
      <c r="E176" s="45">
        <v>1</v>
      </c>
      <c r="F176" s="37"/>
      <c r="H176" s="47"/>
      <c r="I176" s="75"/>
      <c r="J176" s="42"/>
      <c r="K176" s="62" t="s">
        <v>250</v>
      </c>
    </row>
    <row r="177" spans="2:11" ht="31.5" hidden="1" outlineLevel="1" x14ac:dyDescent="0.25">
      <c r="C177" s="43">
        <v>63</v>
      </c>
      <c r="D177" s="44" t="s">
        <v>265</v>
      </c>
      <c r="E177" s="45">
        <v>1</v>
      </c>
      <c r="F177" s="37"/>
      <c r="H177" s="74"/>
      <c r="I177" s="75"/>
      <c r="J177" s="77"/>
      <c r="K177" s="66" t="s">
        <v>217</v>
      </c>
    </row>
    <row r="178" spans="2:11" ht="31.5" hidden="1" outlineLevel="1" x14ac:dyDescent="0.25">
      <c r="C178" s="43">
        <v>64</v>
      </c>
      <c r="D178" s="44" t="s">
        <v>266</v>
      </c>
      <c r="E178" s="45">
        <v>1</v>
      </c>
      <c r="F178" s="37"/>
      <c r="H178" s="74"/>
      <c r="I178" s="75"/>
      <c r="J178" s="77"/>
      <c r="K178" s="62" t="s">
        <v>219</v>
      </c>
    </row>
    <row r="179" spans="2:11" hidden="1" outlineLevel="1" x14ac:dyDescent="0.25">
      <c r="C179" s="43">
        <v>65</v>
      </c>
      <c r="D179" s="68" t="s">
        <v>267</v>
      </c>
      <c r="E179" s="45">
        <v>1</v>
      </c>
      <c r="F179" s="37"/>
      <c r="H179" s="74"/>
      <c r="I179" s="75"/>
      <c r="J179" s="77"/>
      <c r="K179" s="62" t="s">
        <v>268</v>
      </c>
    </row>
    <row r="180" spans="2:11" ht="31.5" hidden="1" outlineLevel="1" x14ac:dyDescent="0.25">
      <c r="C180" s="26">
        <v>66</v>
      </c>
      <c r="D180" s="44" t="s">
        <v>269</v>
      </c>
      <c r="E180" s="45">
        <v>1</v>
      </c>
      <c r="F180" s="37"/>
      <c r="H180" s="74"/>
      <c r="I180" s="75"/>
      <c r="J180" s="77"/>
      <c r="K180" s="66" t="s">
        <v>270</v>
      </c>
    </row>
    <row r="181" spans="2:11" ht="31.5" hidden="1" outlineLevel="1" x14ac:dyDescent="0.25">
      <c r="B181" s="34" t="s">
        <v>15</v>
      </c>
      <c r="C181" s="26"/>
      <c r="D181" s="70" t="s">
        <v>70</v>
      </c>
      <c r="E181" s="45"/>
      <c r="F181" s="102">
        <f>SUM(E182:E183)</f>
        <v>2</v>
      </c>
      <c r="J181" s="77"/>
      <c r="K181" s="66" t="s">
        <v>119</v>
      </c>
    </row>
    <row r="182" spans="2:11" ht="31.5" hidden="1" outlineLevel="1" x14ac:dyDescent="0.25">
      <c r="C182" s="73">
        <v>67</v>
      </c>
      <c r="D182" s="44" t="s">
        <v>271</v>
      </c>
      <c r="E182" s="45">
        <v>1</v>
      </c>
      <c r="F182" s="37"/>
      <c r="H182" s="74"/>
      <c r="I182" s="75"/>
      <c r="J182" s="56" t="s">
        <v>161</v>
      </c>
      <c r="K182" s="66" t="s">
        <v>217</v>
      </c>
    </row>
    <row r="183" spans="2:11" ht="47.25" hidden="1" outlineLevel="1" x14ac:dyDescent="0.25">
      <c r="C183" s="35">
        <v>68</v>
      </c>
      <c r="D183" s="44" t="s">
        <v>272</v>
      </c>
      <c r="E183" s="45">
        <v>1</v>
      </c>
      <c r="F183" s="37"/>
      <c r="H183" s="30"/>
      <c r="I183" s="60"/>
      <c r="J183" s="86" t="s">
        <v>57</v>
      </c>
      <c r="K183" s="66" t="s">
        <v>273</v>
      </c>
    </row>
    <row r="184" spans="2:11" ht="48.75" hidden="1" customHeight="1" outlineLevel="1" x14ac:dyDescent="0.25">
      <c r="B184" s="34" t="s">
        <v>15</v>
      </c>
      <c r="C184" s="26"/>
      <c r="D184" s="70" t="s">
        <v>189</v>
      </c>
      <c r="E184" s="45"/>
      <c r="F184" s="102">
        <f>SUM(E185:E213)</f>
        <v>29</v>
      </c>
      <c r="H184" s="30"/>
      <c r="I184" s="60"/>
      <c r="J184" s="42"/>
      <c r="K184" s="66" t="s">
        <v>274</v>
      </c>
    </row>
    <row r="185" spans="2:11" hidden="1" outlineLevel="1" x14ac:dyDescent="0.25">
      <c r="C185" s="73">
        <v>69</v>
      </c>
      <c r="D185" s="68" t="s">
        <v>275</v>
      </c>
      <c r="E185" s="45">
        <v>1</v>
      </c>
      <c r="F185" s="37"/>
      <c r="H185" s="47"/>
      <c r="I185" s="64"/>
      <c r="J185" s="42"/>
      <c r="K185" s="62"/>
    </row>
    <row r="186" spans="2:11" ht="47.25" hidden="1" outlineLevel="1" x14ac:dyDescent="0.25">
      <c r="C186" s="73">
        <v>70</v>
      </c>
      <c r="D186" s="44" t="s">
        <v>276</v>
      </c>
      <c r="E186" s="45">
        <v>1</v>
      </c>
      <c r="F186" s="37"/>
      <c r="H186" s="47"/>
      <c r="I186" s="75"/>
      <c r="J186" s="42"/>
      <c r="K186" s="67" t="s">
        <v>220</v>
      </c>
    </row>
    <row r="187" spans="2:11" hidden="1" outlineLevel="1" x14ac:dyDescent="0.25">
      <c r="C187" s="43">
        <v>71</v>
      </c>
      <c r="D187" s="68" t="s">
        <v>277</v>
      </c>
      <c r="E187" s="45">
        <v>1</v>
      </c>
      <c r="F187" s="37"/>
      <c r="H187" s="74"/>
      <c r="I187" s="75"/>
      <c r="J187" s="77"/>
      <c r="K187" s="62"/>
    </row>
    <row r="188" spans="2:11" ht="31.5" hidden="1" outlineLevel="1" x14ac:dyDescent="0.25">
      <c r="C188" s="43">
        <v>72</v>
      </c>
      <c r="D188" s="44" t="s">
        <v>278</v>
      </c>
      <c r="E188" s="45">
        <v>1</v>
      </c>
      <c r="F188" s="37"/>
      <c r="H188" s="74"/>
      <c r="I188" s="75"/>
      <c r="J188" s="77"/>
      <c r="K188" s="62"/>
    </row>
    <row r="189" spans="2:11" ht="31.5" hidden="1" outlineLevel="1" x14ac:dyDescent="0.25">
      <c r="C189" s="43">
        <v>73</v>
      </c>
      <c r="D189" s="44" t="s">
        <v>279</v>
      </c>
      <c r="E189" s="45">
        <v>1</v>
      </c>
      <c r="F189" s="37"/>
      <c r="H189" s="74"/>
      <c r="I189" s="75"/>
      <c r="J189" s="77"/>
      <c r="K189" s="66" t="s">
        <v>280</v>
      </c>
    </row>
    <row r="190" spans="2:11" ht="30.75" hidden="1" customHeight="1" outlineLevel="1" x14ac:dyDescent="0.25">
      <c r="C190" s="43">
        <v>74</v>
      </c>
      <c r="D190" s="44" t="s">
        <v>281</v>
      </c>
      <c r="E190" s="45">
        <v>1</v>
      </c>
      <c r="F190" s="37"/>
      <c r="H190" s="74"/>
      <c r="I190" s="75"/>
      <c r="J190" s="77"/>
      <c r="K190" s="62" t="s">
        <v>282</v>
      </c>
    </row>
    <row r="191" spans="2:11" ht="31.5" hidden="1" outlineLevel="1" x14ac:dyDescent="0.25">
      <c r="C191" s="43">
        <v>75</v>
      </c>
      <c r="D191" s="44" t="s">
        <v>283</v>
      </c>
      <c r="E191" s="45">
        <v>1</v>
      </c>
      <c r="F191" s="37"/>
      <c r="H191" s="74"/>
      <c r="I191" s="75"/>
      <c r="J191" s="78"/>
      <c r="K191" s="62" t="s">
        <v>284</v>
      </c>
    </row>
    <row r="192" spans="2:11" ht="31.5" hidden="1" outlineLevel="1" x14ac:dyDescent="0.25">
      <c r="C192" s="43">
        <v>76</v>
      </c>
      <c r="D192" s="44" t="s">
        <v>285</v>
      </c>
      <c r="E192" s="45">
        <v>1</v>
      </c>
      <c r="F192" s="37"/>
      <c r="H192" s="74"/>
      <c r="I192" s="75"/>
      <c r="J192" s="56" t="s">
        <v>286</v>
      </c>
      <c r="K192" s="66" t="s">
        <v>287</v>
      </c>
    </row>
    <row r="193" spans="3:11" ht="31.5" hidden="1" customHeight="1" outlineLevel="1" x14ac:dyDescent="0.25">
      <c r="C193" s="43">
        <v>77</v>
      </c>
      <c r="D193" s="44" t="s">
        <v>288</v>
      </c>
      <c r="E193" s="45">
        <v>1</v>
      </c>
      <c r="F193" s="37"/>
      <c r="H193" s="74"/>
      <c r="I193" s="75"/>
      <c r="J193" s="56" t="s">
        <v>289</v>
      </c>
      <c r="K193" s="62" t="s">
        <v>290</v>
      </c>
    </row>
    <row r="194" spans="3:11" ht="31.5" hidden="1" outlineLevel="1" x14ac:dyDescent="0.25">
      <c r="C194" s="43">
        <v>78</v>
      </c>
      <c r="D194" s="44" t="s">
        <v>291</v>
      </c>
      <c r="E194" s="45">
        <v>1</v>
      </c>
      <c r="F194" s="37"/>
      <c r="H194" s="74"/>
      <c r="I194" s="75"/>
      <c r="J194" s="56" t="s">
        <v>38</v>
      </c>
      <c r="K194" s="66"/>
    </row>
    <row r="195" spans="3:11" ht="31.5" hidden="1" outlineLevel="1" x14ac:dyDescent="0.25">
      <c r="C195" s="43">
        <v>79</v>
      </c>
      <c r="D195" s="44" t="s">
        <v>292</v>
      </c>
      <c r="E195" s="45">
        <v>1</v>
      </c>
      <c r="F195" s="37"/>
      <c r="H195" s="74"/>
      <c r="I195" s="75"/>
      <c r="J195" s="56" t="s">
        <v>21</v>
      </c>
      <c r="K195" s="62"/>
    </row>
    <row r="196" spans="3:11" hidden="1" outlineLevel="1" x14ac:dyDescent="0.25">
      <c r="C196" s="43">
        <v>80</v>
      </c>
      <c r="D196" s="68" t="s">
        <v>293</v>
      </c>
      <c r="E196" s="45">
        <v>1</v>
      </c>
      <c r="F196" s="37"/>
      <c r="H196" s="74"/>
      <c r="I196" s="75"/>
      <c r="J196" s="69" t="s">
        <v>43</v>
      </c>
      <c r="K196" s="62"/>
    </row>
    <row r="197" spans="3:11" ht="47.25" hidden="1" outlineLevel="1" x14ac:dyDescent="0.25">
      <c r="C197" s="43">
        <v>81</v>
      </c>
      <c r="D197" s="44" t="s">
        <v>294</v>
      </c>
      <c r="E197" s="45">
        <v>1</v>
      </c>
      <c r="F197" s="37"/>
      <c r="H197" s="74"/>
      <c r="I197" s="75"/>
      <c r="J197" s="42" t="s">
        <v>46</v>
      </c>
      <c r="K197" s="66" t="s">
        <v>295</v>
      </c>
    </row>
    <row r="198" spans="3:11" ht="31.5" hidden="1" outlineLevel="1" x14ac:dyDescent="0.25">
      <c r="C198" s="43">
        <v>82</v>
      </c>
      <c r="D198" s="44" t="s">
        <v>296</v>
      </c>
      <c r="E198" s="45">
        <v>1</v>
      </c>
      <c r="F198" s="37"/>
      <c r="H198" s="74"/>
      <c r="I198" s="75"/>
      <c r="J198" s="56" t="s">
        <v>50</v>
      </c>
      <c r="K198" s="62"/>
    </row>
    <row r="199" spans="3:11" ht="31.5" hidden="1" outlineLevel="1" x14ac:dyDescent="0.25">
      <c r="C199" s="43">
        <v>83</v>
      </c>
      <c r="D199" s="44" t="s">
        <v>297</v>
      </c>
      <c r="E199" s="45">
        <v>1</v>
      </c>
      <c r="F199" s="37"/>
      <c r="H199" s="74"/>
      <c r="I199" s="75"/>
      <c r="J199" s="69" t="s">
        <v>54</v>
      </c>
      <c r="K199" s="62" t="s">
        <v>298</v>
      </c>
    </row>
    <row r="200" spans="3:11" ht="33.75" hidden="1" customHeight="1" outlineLevel="1" x14ac:dyDescent="0.25">
      <c r="C200" s="43">
        <v>84</v>
      </c>
      <c r="D200" s="68" t="s">
        <v>299</v>
      </c>
      <c r="E200" s="45">
        <v>1</v>
      </c>
      <c r="F200" s="37"/>
      <c r="H200" s="74"/>
      <c r="I200" s="75"/>
      <c r="J200" s="56" t="s">
        <v>57</v>
      </c>
      <c r="K200" s="66" t="s">
        <v>300</v>
      </c>
    </row>
    <row r="201" spans="3:11" ht="31.5" hidden="1" outlineLevel="1" x14ac:dyDescent="0.25">
      <c r="C201" s="43">
        <v>85</v>
      </c>
      <c r="D201" s="44" t="s">
        <v>301</v>
      </c>
      <c r="E201" s="45">
        <v>1</v>
      </c>
      <c r="F201" s="37"/>
      <c r="H201" s="74"/>
      <c r="I201" s="75"/>
      <c r="J201" s="42"/>
      <c r="K201" s="62" t="s">
        <v>302</v>
      </c>
    </row>
    <row r="202" spans="3:11" ht="31.5" hidden="1" outlineLevel="1" x14ac:dyDescent="0.25">
      <c r="C202" s="43">
        <v>86</v>
      </c>
      <c r="D202" s="44" t="s">
        <v>303</v>
      </c>
      <c r="E202" s="45">
        <v>1</v>
      </c>
      <c r="F202" s="37"/>
      <c r="H202" s="74"/>
      <c r="I202" s="75"/>
      <c r="J202" s="77"/>
      <c r="K202" s="62" t="s">
        <v>304</v>
      </c>
    </row>
    <row r="203" spans="3:11" hidden="1" outlineLevel="1" x14ac:dyDescent="0.25">
      <c r="C203" s="43">
        <v>87</v>
      </c>
      <c r="D203" s="68" t="s">
        <v>305</v>
      </c>
      <c r="E203" s="45">
        <v>1</v>
      </c>
      <c r="F203" s="37"/>
      <c r="H203" s="74"/>
      <c r="I203" s="75"/>
      <c r="J203" s="77"/>
      <c r="K203" s="62"/>
    </row>
    <row r="204" spans="3:11" ht="33.75" hidden="1" customHeight="1" outlineLevel="1" x14ac:dyDescent="0.25">
      <c r="C204" s="43">
        <v>88</v>
      </c>
      <c r="D204" s="44" t="s">
        <v>306</v>
      </c>
      <c r="E204" s="45">
        <v>1</v>
      </c>
      <c r="F204" s="37"/>
      <c r="H204" s="74"/>
      <c r="I204" s="75"/>
      <c r="J204" s="77"/>
      <c r="K204" s="62"/>
    </row>
    <row r="205" spans="3:11" ht="31.5" hidden="1" outlineLevel="1" x14ac:dyDescent="0.25">
      <c r="C205" s="43">
        <v>89</v>
      </c>
      <c r="D205" s="44" t="s">
        <v>307</v>
      </c>
      <c r="E205" s="45">
        <v>1</v>
      </c>
      <c r="F205" s="37"/>
      <c r="H205" s="74"/>
      <c r="I205" s="75"/>
      <c r="J205" s="77"/>
      <c r="K205" s="67" t="s">
        <v>308</v>
      </c>
    </row>
    <row r="206" spans="3:11" ht="24" hidden="1" customHeight="1" outlineLevel="1" x14ac:dyDescent="0.25">
      <c r="C206" s="43">
        <v>90</v>
      </c>
      <c r="D206" s="68" t="s">
        <v>309</v>
      </c>
      <c r="E206" s="45">
        <v>1</v>
      </c>
      <c r="F206" s="37"/>
      <c r="H206" s="74"/>
      <c r="I206" s="75"/>
      <c r="J206" s="77"/>
      <c r="K206" s="62" t="s">
        <v>310</v>
      </c>
    </row>
    <row r="207" spans="3:11" ht="31.5" hidden="1" outlineLevel="1" x14ac:dyDescent="0.25">
      <c r="C207" s="43">
        <v>91</v>
      </c>
      <c r="D207" s="44" t="s">
        <v>311</v>
      </c>
      <c r="E207" s="45">
        <v>1</v>
      </c>
      <c r="F207" s="37"/>
      <c r="H207" s="74"/>
      <c r="I207" s="75"/>
      <c r="J207" s="77"/>
      <c r="K207" s="62"/>
    </row>
    <row r="208" spans="3:11" ht="34.5" hidden="1" customHeight="1" outlineLevel="1" x14ac:dyDescent="0.25">
      <c r="C208" s="43">
        <v>92</v>
      </c>
      <c r="D208" s="44" t="s">
        <v>312</v>
      </c>
      <c r="E208" s="45">
        <v>1</v>
      </c>
      <c r="F208" s="37"/>
      <c r="H208" s="74"/>
      <c r="I208" s="75"/>
      <c r="J208" s="77"/>
      <c r="K208" s="62"/>
    </row>
    <row r="209" spans="1:11" ht="31.5" hidden="1" outlineLevel="1" x14ac:dyDescent="0.25">
      <c r="C209" s="43">
        <v>93</v>
      </c>
      <c r="D209" s="44" t="s">
        <v>313</v>
      </c>
      <c r="E209" s="45">
        <v>1</v>
      </c>
      <c r="F209" s="37"/>
      <c r="H209" s="74"/>
      <c r="I209" s="75"/>
      <c r="J209" s="78"/>
      <c r="K209" s="62"/>
    </row>
    <row r="210" spans="1:11" ht="30.75" hidden="1" customHeight="1" outlineLevel="1" x14ac:dyDescent="0.25">
      <c r="C210" s="43">
        <v>94</v>
      </c>
      <c r="D210" s="44" t="s">
        <v>314</v>
      </c>
      <c r="E210" s="45">
        <v>1</v>
      </c>
      <c r="F210" s="37"/>
      <c r="H210" s="74"/>
      <c r="I210" s="75"/>
      <c r="J210" s="56" t="s">
        <v>286</v>
      </c>
      <c r="K210" s="66" t="s">
        <v>315</v>
      </c>
    </row>
    <row r="211" spans="1:11" hidden="1" outlineLevel="1" x14ac:dyDescent="0.25">
      <c r="C211" s="43">
        <v>95</v>
      </c>
      <c r="D211" s="44" t="s">
        <v>316</v>
      </c>
      <c r="E211" s="45">
        <v>1</v>
      </c>
      <c r="F211" s="37"/>
      <c r="H211" s="74"/>
      <c r="I211" s="75"/>
      <c r="J211" s="56" t="s">
        <v>317</v>
      </c>
      <c r="K211" s="66" t="s">
        <v>318</v>
      </c>
    </row>
    <row r="212" spans="1:11" hidden="1" outlineLevel="1" x14ac:dyDescent="0.25">
      <c r="C212" s="43">
        <v>96</v>
      </c>
      <c r="D212" s="44" t="s">
        <v>319</v>
      </c>
      <c r="E212" s="45">
        <v>1</v>
      </c>
      <c r="F212" s="37"/>
      <c r="H212" s="74"/>
      <c r="I212" s="75"/>
      <c r="J212" s="56" t="s">
        <v>38</v>
      </c>
      <c r="K212" s="62"/>
    </row>
    <row r="213" spans="1:11" ht="31.5" hidden="1" outlineLevel="1" x14ac:dyDescent="0.25">
      <c r="C213" s="26">
        <v>97</v>
      </c>
      <c r="D213" s="44" t="s">
        <v>320</v>
      </c>
      <c r="E213" s="45">
        <v>1</v>
      </c>
      <c r="F213" s="37"/>
      <c r="H213" s="74"/>
      <c r="I213" s="75"/>
      <c r="J213" s="56" t="s">
        <v>21</v>
      </c>
      <c r="K213" s="76"/>
    </row>
    <row r="214" spans="1:11" ht="21.75" hidden="1" customHeight="1" outlineLevel="1" x14ac:dyDescent="0.25">
      <c r="A214" s="25" t="s">
        <v>321</v>
      </c>
      <c r="B214" s="34"/>
      <c r="C214" s="26"/>
      <c r="D214" s="27" t="s">
        <v>53</v>
      </c>
      <c r="E214" s="45"/>
      <c r="G214" s="46">
        <f>F215</f>
        <v>4</v>
      </c>
      <c r="J214" s="69" t="s">
        <v>43</v>
      </c>
      <c r="K214" s="72" t="s">
        <v>55</v>
      </c>
    </row>
    <row r="215" spans="1:11" ht="21.75" hidden="1" customHeight="1" outlineLevel="1" x14ac:dyDescent="0.25">
      <c r="A215" s="25"/>
      <c r="B215" s="34" t="s">
        <v>15</v>
      </c>
      <c r="C215" s="35"/>
      <c r="D215" s="104" t="s">
        <v>56</v>
      </c>
      <c r="E215" s="45"/>
      <c r="F215" s="28">
        <f>SUM(E216:E219)</f>
        <v>4</v>
      </c>
      <c r="J215" s="69"/>
      <c r="K215" s="62"/>
    </row>
    <row r="216" spans="1:11" hidden="1" outlineLevel="1" x14ac:dyDescent="0.25">
      <c r="C216" s="73">
        <v>98</v>
      </c>
      <c r="D216" s="68" t="s">
        <v>322</v>
      </c>
      <c r="E216" s="45">
        <v>1</v>
      </c>
      <c r="F216" s="37"/>
      <c r="H216" s="74"/>
      <c r="I216" s="75"/>
      <c r="J216" s="42" t="s">
        <v>46</v>
      </c>
      <c r="K216" s="62" t="s">
        <v>323</v>
      </c>
    </row>
    <row r="217" spans="1:11" ht="33" hidden="1" customHeight="1" outlineLevel="1" x14ac:dyDescent="0.25">
      <c r="C217" s="73">
        <v>99</v>
      </c>
      <c r="D217" s="44" t="s">
        <v>324</v>
      </c>
      <c r="E217" s="45">
        <v>1</v>
      </c>
      <c r="F217" s="37"/>
      <c r="H217" s="74"/>
      <c r="I217" s="75"/>
      <c r="J217" s="56" t="s">
        <v>50</v>
      </c>
      <c r="K217" s="61" t="s">
        <v>325</v>
      </c>
    </row>
    <row r="218" spans="1:11" hidden="1" outlineLevel="1" x14ac:dyDescent="0.25">
      <c r="C218" s="43">
        <v>100</v>
      </c>
      <c r="D218" s="68" t="s">
        <v>326</v>
      </c>
      <c r="E218" s="45">
        <v>1</v>
      </c>
      <c r="F218" s="37"/>
      <c r="H218" s="74"/>
      <c r="I218" s="75"/>
      <c r="J218" s="69" t="s">
        <v>54</v>
      </c>
      <c r="K218" s="62" t="s">
        <v>327</v>
      </c>
    </row>
    <row r="219" spans="1:11" ht="31.5" hidden="1" outlineLevel="1" x14ac:dyDescent="0.25">
      <c r="C219" s="26">
        <v>101</v>
      </c>
      <c r="D219" s="44" t="s">
        <v>328</v>
      </c>
      <c r="E219" s="45">
        <v>1</v>
      </c>
      <c r="F219" s="37"/>
      <c r="H219" s="30"/>
      <c r="I219" s="60"/>
      <c r="J219" s="56" t="s">
        <v>57</v>
      </c>
      <c r="K219" s="65" t="s">
        <v>329</v>
      </c>
    </row>
    <row r="220" spans="1:11" collapsed="1" x14ac:dyDescent="0.25">
      <c r="C220" s="26"/>
      <c r="D220" s="44"/>
      <c r="E220" s="44"/>
      <c r="F220" s="37"/>
      <c r="G220" s="38"/>
      <c r="H220" s="30"/>
      <c r="I220" s="60"/>
      <c r="J220" s="56"/>
      <c r="K220" s="66"/>
    </row>
    <row r="221" spans="1:11" ht="21" customHeight="1" x14ac:dyDescent="0.25">
      <c r="A221" s="25" t="s">
        <v>330</v>
      </c>
      <c r="B221" s="25"/>
      <c r="C221" s="26"/>
      <c r="D221" s="27" t="s">
        <v>68</v>
      </c>
      <c r="E221" s="105"/>
      <c r="G221" s="101">
        <f>SUM(F222:F247)</f>
        <v>24</v>
      </c>
      <c r="H221" s="30"/>
      <c r="I221" s="60"/>
      <c r="J221" s="77"/>
      <c r="K221" s="72"/>
    </row>
    <row r="222" spans="1:11" ht="39" hidden="1" customHeight="1" outlineLevel="1" x14ac:dyDescent="0.25">
      <c r="B222" s="34" t="s">
        <v>15</v>
      </c>
      <c r="C222" s="35"/>
      <c r="D222" s="70" t="s">
        <v>189</v>
      </c>
      <c r="E222" s="70"/>
      <c r="F222" s="37">
        <f>SUM(E223:E241)</f>
        <v>19</v>
      </c>
      <c r="G222" s="38"/>
      <c r="H222" s="39"/>
      <c r="I222" s="54"/>
      <c r="J222" s="77"/>
      <c r="K222" s="85" t="s">
        <v>331</v>
      </c>
    </row>
    <row r="223" spans="1:11" hidden="1" outlineLevel="1" x14ac:dyDescent="0.25">
      <c r="C223" s="73">
        <v>102</v>
      </c>
      <c r="D223" s="68" t="s">
        <v>332</v>
      </c>
      <c r="E223" s="38">
        <v>1</v>
      </c>
      <c r="F223" s="37"/>
      <c r="H223" s="47"/>
      <c r="I223" s="64"/>
      <c r="J223" s="77"/>
      <c r="K223" s="62"/>
    </row>
    <row r="224" spans="1:11" ht="31.5" hidden="1" outlineLevel="1" x14ac:dyDescent="0.25">
      <c r="C224" s="73">
        <v>103</v>
      </c>
      <c r="D224" s="44" t="s">
        <v>333</v>
      </c>
      <c r="E224" s="38">
        <v>1</v>
      </c>
      <c r="F224" s="37"/>
      <c r="H224" s="47"/>
      <c r="I224" s="75"/>
      <c r="J224" s="77"/>
      <c r="K224" s="85" t="s">
        <v>334</v>
      </c>
    </row>
    <row r="225" spans="3:11" ht="31.5" hidden="1" outlineLevel="1" x14ac:dyDescent="0.25">
      <c r="C225" s="43">
        <v>104</v>
      </c>
      <c r="D225" s="44" t="s">
        <v>335</v>
      </c>
      <c r="E225" s="38">
        <v>1</v>
      </c>
      <c r="F225" s="37"/>
      <c r="H225" s="74"/>
      <c r="I225" s="75"/>
      <c r="J225" s="77"/>
      <c r="K225" s="61" t="s">
        <v>336</v>
      </c>
    </row>
    <row r="226" spans="3:11" ht="31.5" hidden="1" outlineLevel="1" x14ac:dyDescent="0.25">
      <c r="C226" s="43">
        <v>105</v>
      </c>
      <c r="D226" s="44" t="s">
        <v>337</v>
      </c>
      <c r="E226" s="38">
        <v>1</v>
      </c>
      <c r="F226" s="37"/>
      <c r="H226" s="74"/>
      <c r="I226" s="75"/>
      <c r="J226" s="77"/>
      <c r="K226" s="106" t="s">
        <v>338</v>
      </c>
    </row>
    <row r="227" spans="3:11" ht="31.5" hidden="1" outlineLevel="1" x14ac:dyDescent="0.25">
      <c r="C227" s="43">
        <v>106</v>
      </c>
      <c r="D227" s="44" t="s">
        <v>339</v>
      </c>
      <c r="E227" s="38">
        <v>1</v>
      </c>
      <c r="F227" s="37"/>
      <c r="H227" s="74"/>
      <c r="I227" s="75"/>
      <c r="J227" s="77"/>
      <c r="K227" s="107" t="s">
        <v>340</v>
      </c>
    </row>
    <row r="228" spans="3:11" ht="31.5" hidden="1" outlineLevel="1" x14ac:dyDescent="0.25">
      <c r="C228" s="43">
        <v>107</v>
      </c>
      <c r="D228" s="44" t="s">
        <v>341</v>
      </c>
      <c r="E228" s="38">
        <v>1</v>
      </c>
      <c r="F228" s="37"/>
      <c r="H228" s="74"/>
      <c r="I228" s="75"/>
      <c r="J228" s="77"/>
      <c r="K228" s="85" t="s">
        <v>342</v>
      </c>
    </row>
    <row r="229" spans="3:11" ht="31.5" hidden="1" outlineLevel="1" x14ac:dyDescent="0.25">
      <c r="C229" s="43">
        <v>108</v>
      </c>
      <c r="D229" s="44" t="s">
        <v>343</v>
      </c>
      <c r="E229" s="38">
        <v>1</v>
      </c>
      <c r="F229" s="37"/>
      <c r="H229" s="74"/>
      <c r="I229" s="75"/>
      <c r="J229" s="77"/>
      <c r="K229" s="87" t="s">
        <v>224</v>
      </c>
    </row>
    <row r="230" spans="3:11" ht="31.5" hidden="1" outlineLevel="1" x14ac:dyDescent="0.25">
      <c r="C230" s="43">
        <v>109</v>
      </c>
      <c r="D230" s="44" t="s">
        <v>344</v>
      </c>
      <c r="E230" s="38">
        <v>1</v>
      </c>
      <c r="F230" s="37"/>
      <c r="H230" s="74"/>
      <c r="I230" s="75"/>
      <c r="J230" s="77"/>
      <c r="K230" s="85" t="s">
        <v>345</v>
      </c>
    </row>
    <row r="231" spans="3:11" ht="31.5" hidden="1" outlineLevel="1" x14ac:dyDescent="0.25">
      <c r="C231" s="43">
        <v>110</v>
      </c>
      <c r="D231" s="44" t="s">
        <v>346</v>
      </c>
      <c r="E231" s="38">
        <v>1</v>
      </c>
      <c r="F231" s="37"/>
      <c r="G231"/>
      <c r="H231" s="74"/>
      <c r="I231" s="75"/>
      <c r="J231" s="77"/>
      <c r="K231" s="87" t="s">
        <v>347</v>
      </c>
    </row>
    <row r="232" spans="3:11" ht="31.5" hidden="1" outlineLevel="1" x14ac:dyDescent="0.25">
      <c r="C232" s="108">
        <v>111</v>
      </c>
      <c r="D232" s="44" t="s">
        <v>348</v>
      </c>
      <c r="E232" s="38">
        <v>1</v>
      </c>
      <c r="F232" s="37"/>
      <c r="H232" s="74"/>
      <c r="I232" s="75"/>
      <c r="J232" s="94" t="s">
        <v>286</v>
      </c>
      <c r="K232" s="85" t="s">
        <v>349</v>
      </c>
    </row>
    <row r="233" spans="3:11" hidden="1" outlineLevel="1" x14ac:dyDescent="0.25">
      <c r="C233" s="43">
        <v>112</v>
      </c>
      <c r="D233" s="68" t="s">
        <v>350</v>
      </c>
      <c r="E233" s="38">
        <v>1</v>
      </c>
      <c r="F233" s="37"/>
      <c r="H233" s="74"/>
      <c r="I233" s="75"/>
      <c r="J233" s="56" t="s">
        <v>351</v>
      </c>
      <c r="K233" s="62" t="s">
        <v>352</v>
      </c>
    </row>
    <row r="234" spans="3:11" ht="31.5" hidden="1" outlineLevel="1" x14ac:dyDescent="0.25">
      <c r="C234" s="43">
        <v>113</v>
      </c>
      <c r="D234" s="44" t="s">
        <v>353</v>
      </c>
      <c r="E234" s="38">
        <v>1</v>
      </c>
      <c r="F234" s="37"/>
      <c r="H234" s="109"/>
      <c r="I234" s="75"/>
      <c r="J234" s="56" t="s">
        <v>38</v>
      </c>
      <c r="K234" s="66" t="s">
        <v>354</v>
      </c>
    </row>
    <row r="235" spans="3:11" ht="31.5" hidden="1" outlineLevel="1" x14ac:dyDescent="0.25">
      <c r="C235" s="43">
        <v>114</v>
      </c>
      <c r="D235" s="44" t="s">
        <v>355</v>
      </c>
      <c r="E235" s="38">
        <v>1</v>
      </c>
      <c r="F235" s="37"/>
      <c r="H235" s="109"/>
      <c r="I235" s="75"/>
      <c r="J235" s="56" t="s">
        <v>21</v>
      </c>
      <c r="K235" s="62"/>
    </row>
    <row r="236" spans="3:11" ht="33" hidden="1" customHeight="1" outlineLevel="1" x14ac:dyDescent="0.25">
      <c r="C236" s="50">
        <v>115</v>
      </c>
      <c r="D236" s="44" t="s">
        <v>356</v>
      </c>
      <c r="E236" s="38">
        <v>1</v>
      </c>
      <c r="F236" s="37"/>
      <c r="I236" s="75"/>
      <c r="J236" s="69" t="s">
        <v>43</v>
      </c>
      <c r="K236" s="62"/>
    </row>
    <row r="237" spans="3:11" hidden="1" outlineLevel="1" x14ac:dyDescent="0.25">
      <c r="C237" s="43">
        <v>116</v>
      </c>
      <c r="D237" s="68" t="s">
        <v>357</v>
      </c>
      <c r="E237" s="38">
        <v>1</v>
      </c>
      <c r="F237" s="37"/>
      <c r="H237" s="109"/>
      <c r="I237" s="75"/>
      <c r="J237" s="42" t="s">
        <v>46</v>
      </c>
      <c r="K237" s="62"/>
    </row>
    <row r="238" spans="3:11" hidden="1" outlineLevel="1" x14ac:dyDescent="0.25">
      <c r="C238" s="43">
        <v>117</v>
      </c>
      <c r="D238" s="68" t="s">
        <v>358</v>
      </c>
      <c r="E238" s="38">
        <v>1</v>
      </c>
      <c r="F238" s="37"/>
      <c r="H238" s="109"/>
      <c r="I238" s="75"/>
      <c r="J238" s="56" t="s">
        <v>50</v>
      </c>
      <c r="K238" s="62"/>
    </row>
    <row r="239" spans="3:11" hidden="1" outlineLevel="1" x14ac:dyDescent="0.25">
      <c r="C239" s="43">
        <v>118</v>
      </c>
      <c r="D239" s="68" t="s">
        <v>359</v>
      </c>
      <c r="E239" s="38">
        <v>1</v>
      </c>
      <c r="F239" s="37"/>
      <c r="H239" s="109"/>
      <c r="I239" s="75"/>
      <c r="J239" s="69" t="s">
        <v>54</v>
      </c>
      <c r="K239" s="62"/>
    </row>
    <row r="240" spans="3:11" ht="31.5" hidden="1" outlineLevel="1" x14ac:dyDescent="0.25">
      <c r="C240" s="26">
        <v>119</v>
      </c>
      <c r="D240" s="44" t="s">
        <v>360</v>
      </c>
      <c r="E240" s="38">
        <v>1</v>
      </c>
      <c r="F240" s="37"/>
      <c r="H240" s="59"/>
      <c r="I240" s="60"/>
      <c r="J240" s="56" t="s">
        <v>57</v>
      </c>
      <c r="K240" s="62"/>
    </row>
    <row r="241" spans="1:11" ht="31.5" hidden="1" outlineLevel="1" x14ac:dyDescent="0.25">
      <c r="C241" s="26">
        <v>120</v>
      </c>
      <c r="D241" s="44" t="s">
        <v>361</v>
      </c>
      <c r="E241" s="38">
        <v>1</v>
      </c>
      <c r="F241" s="37"/>
      <c r="G241"/>
      <c r="H241" s="59"/>
      <c r="I241" s="60"/>
      <c r="J241" s="56"/>
      <c r="K241" s="62"/>
    </row>
    <row r="242" spans="1:11" ht="18.75" hidden="1" outlineLevel="1" x14ac:dyDescent="0.25">
      <c r="B242" s="34" t="s">
        <v>15</v>
      </c>
      <c r="C242" s="26"/>
      <c r="D242" s="36" t="s">
        <v>247</v>
      </c>
      <c r="E242" s="38"/>
      <c r="F242" s="37">
        <f>SUM(E243:E247)</f>
        <v>5</v>
      </c>
      <c r="H242" s="30"/>
      <c r="I242" s="60"/>
      <c r="J242" s="77"/>
      <c r="K242" s="85" t="s">
        <v>362</v>
      </c>
    </row>
    <row r="243" spans="1:11" hidden="1" outlineLevel="1" x14ac:dyDescent="0.25">
      <c r="C243" s="73">
        <v>121</v>
      </c>
      <c r="D243" s="68" t="s">
        <v>363</v>
      </c>
      <c r="E243" s="38">
        <v>1</v>
      </c>
      <c r="F243" s="37"/>
      <c r="H243" s="47"/>
      <c r="I243" s="64"/>
      <c r="J243" s="77"/>
      <c r="K243" s="62" t="s">
        <v>263</v>
      </c>
    </row>
    <row r="244" spans="1:11" ht="31.5" hidden="1" outlineLevel="1" x14ac:dyDescent="0.25">
      <c r="C244" s="73">
        <v>122</v>
      </c>
      <c r="D244" s="44" t="s">
        <v>364</v>
      </c>
      <c r="E244" s="38">
        <v>1</v>
      </c>
      <c r="F244" s="37"/>
      <c r="H244" s="47"/>
      <c r="I244" s="75"/>
      <c r="J244" s="77"/>
      <c r="K244" s="87" t="s">
        <v>250</v>
      </c>
    </row>
    <row r="245" spans="1:11" ht="41.25" hidden="1" customHeight="1" outlineLevel="1" x14ac:dyDescent="0.25">
      <c r="C245" s="73">
        <v>123</v>
      </c>
      <c r="D245" s="44" t="s">
        <v>365</v>
      </c>
      <c r="E245" s="38">
        <v>1</v>
      </c>
      <c r="F245" s="37"/>
      <c r="H245" s="74"/>
      <c r="I245" s="75"/>
      <c r="J245" s="77"/>
      <c r="K245" s="85" t="s">
        <v>366</v>
      </c>
    </row>
    <row r="246" spans="1:11" ht="63" hidden="1" outlineLevel="1" x14ac:dyDescent="0.25">
      <c r="C246" s="73">
        <v>124</v>
      </c>
      <c r="D246" s="44" t="s">
        <v>367</v>
      </c>
      <c r="E246" s="38">
        <v>1</v>
      </c>
      <c r="F246" s="37"/>
      <c r="G246"/>
      <c r="H246" s="74"/>
      <c r="I246" s="75"/>
      <c r="J246" s="56"/>
      <c r="K246" s="87" t="s">
        <v>368</v>
      </c>
    </row>
    <row r="247" spans="1:11" ht="31.5" hidden="1" outlineLevel="1" x14ac:dyDescent="0.25">
      <c r="C247" s="73">
        <v>125</v>
      </c>
      <c r="D247" s="44" t="s">
        <v>369</v>
      </c>
      <c r="E247" s="38">
        <v>1</v>
      </c>
      <c r="F247" s="37"/>
      <c r="G247"/>
      <c r="H247" s="74"/>
      <c r="I247" s="75"/>
      <c r="J247" s="56"/>
      <c r="K247" s="110" t="s">
        <v>370</v>
      </c>
    </row>
    <row r="248" spans="1:11" collapsed="1" x14ac:dyDescent="0.25">
      <c r="C248" s="35"/>
      <c r="D248" s="44"/>
      <c r="E248" s="44"/>
      <c r="F248" s="37"/>
      <c r="G248" s="38"/>
      <c r="H248" s="30"/>
      <c r="I248" s="60"/>
      <c r="J248" s="56"/>
      <c r="K248" s="110"/>
    </row>
    <row r="249" spans="1:11" ht="29.25" x14ac:dyDescent="0.25">
      <c r="A249" s="25" t="s">
        <v>371</v>
      </c>
      <c r="B249" s="25"/>
      <c r="C249" s="26"/>
      <c r="D249" s="27" t="s">
        <v>29</v>
      </c>
      <c r="E249" s="27"/>
      <c r="G249" s="101">
        <f>F250</f>
        <v>7</v>
      </c>
      <c r="H249" s="30"/>
      <c r="I249" s="60"/>
      <c r="J249" s="56"/>
      <c r="K249" s="72"/>
    </row>
    <row r="250" spans="1:11" ht="18.75" hidden="1" outlineLevel="1" x14ac:dyDescent="0.25">
      <c r="B250" s="34" t="s">
        <v>15</v>
      </c>
      <c r="C250" s="35"/>
      <c r="D250" s="36" t="s">
        <v>372</v>
      </c>
      <c r="E250" s="36"/>
      <c r="F250" s="37">
        <f>SUM(E251:E257)</f>
        <v>7</v>
      </c>
      <c r="G250" s="38"/>
      <c r="H250" s="39"/>
      <c r="I250" s="54"/>
      <c r="J250" s="69"/>
      <c r="K250" s="110" t="s">
        <v>373</v>
      </c>
    </row>
    <row r="251" spans="1:11" hidden="1" outlineLevel="1" x14ac:dyDescent="0.25">
      <c r="C251" s="73">
        <v>126</v>
      </c>
      <c r="D251" s="68" t="s">
        <v>374</v>
      </c>
      <c r="E251" s="38">
        <v>1</v>
      </c>
      <c r="F251" s="37"/>
      <c r="H251" s="47"/>
      <c r="I251" s="64"/>
      <c r="J251" s="42"/>
      <c r="K251" s="62" t="s">
        <v>375</v>
      </c>
    </row>
    <row r="252" spans="1:11" ht="31.5" hidden="1" outlineLevel="1" x14ac:dyDescent="0.25">
      <c r="C252" s="73">
        <v>127</v>
      </c>
      <c r="D252" s="44" t="s">
        <v>376</v>
      </c>
      <c r="E252" s="38">
        <v>1</v>
      </c>
      <c r="F252" s="37"/>
      <c r="H252" s="47"/>
      <c r="I252" s="75"/>
      <c r="J252" s="56"/>
      <c r="K252" s="85" t="s">
        <v>377</v>
      </c>
    </row>
    <row r="253" spans="1:11" hidden="1" outlineLevel="1" x14ac:dyDescent="0.25">
      <c r="C253" s="43">
        <v>128</v>
      </c>
      <c r="D253" s="68" t="s">
        <v>378</v>
      </c>
      <c r="E253" s="38">
        <v>1</v>
      </c>
      <c r="F253" s="37"/>
      <c r="H253" s="74"/>
      <c r="I253" s="75"/>
      <c r="J253" s="69"/>
      <c r="K253" s="62" t="s">
        <v>379</v>
      </c>
    </row>
    <row r="254" spans="1:11" ht="32.25" hidden="1" customHeight="1" outlineLevel="1" x14ac:dyDescent="0.25">
      <c r="C254" s="43">
        <v>129</v>
      </c>
      <c r="D254" s="44" t="s">
        <v>380</v>
      </c>
      <c r="E254" s="38">
        <v>1</v>
      </c>
      <c r="F254" s="37"/>
      <c r="H254" s="74"/>
      <c r="I254" s="75"/>
      <c r="J254" s="56"/>
      <c r="K254" s="62" t="s">
        <v>381</v>
      </c>
    </row>
    <row r="255" spans="1:11" hidden="1" outlineLevel="1" x14ac:dyDescent="0.25">
      <c r="C255" s="26">
        <v>130</v>
      </c>
      <c r="D255" s="68" t="s">
        <v>382</v>
      </c>
      <c r="E255" s="38">
        <v>1</v>
      </c>
      <c r="F255" s="37"/>
      <c r="H255" s="30"/>
      <c r="I255" s="75"/>
      <c r="J255" s="111"/>
      <c r="K255" s="62"/>
    </row>
    <row r="256" spans="1:11" ht="31.5" hidden="1" outlineLevel="1" x14ac:dyDescent="0.25">
      <c r="C256" s="43">
        <v>131</v>
      </c>
      <c r="D256" s="44" t="s">
        <v>383</v>
      </c>
      <c r="E256" s="38">
        <v>1</v>
      </c>
      <c r="F256" s="37"/>
      <c r="H256" s="74"/>
      <c r="I256" s="112"/>
      <c r="J256" s="77"/>
      <c r="K256" s="42"/>
    </row>
    <row r="257" spans="1:11" hidden="1" outlineLevel="1" x14ac:dyDescent="0.25">
      <c r="C257" s="43">
        <v>132</v>
      </c>
      <c r="D257" s="68" t="s">
        <v>384</v>
      </c>
      <c r="E257" s="38">
        <v>1</v>
      </c>
      <c r="F257" s="37"/>
      <c r="H257" s="74"/>
      <c r="I257" s="112"/>
      <c r="J257" s="113"/>
      <c r="K257" s="111"/>
    </row>
    <row r="258" spans="1:11" collapsed="1" x14ac:dyDescent="0.25">
      <c r="D258" s="114" t="s">
        <v>385</v>
      </c>
      <c r="E258" s="114">
        <f>SUM(E4:E257)</f>
        <v>132</v>
      </c>
      <c r="F258" s="37">
        <f>SUM(F4:F257)</f>
        <v>132</v>
      </c>
      <c r="G258" s="115">
        <f>SUM(G4:G257)</f>
        <v>132</v>
      </c>
    </row>
    <row r="259" spans="1:11" ht="16.5" thickBot="1" x14ac:dyDescent="0.3">
      <c r="C259" s="117"/>
      <c r="D259" s="118"/>
      <c r="E259" s="118"/>
      <c r="F259" s="119"/>
      <c r="G259" s="120"/>
      <c r="H259" s="121"/>
      <c r="I259" s="121"/>
      <c r="J259" s="122"/>
    </row>
    <row r="260" spans="1:11" ht="16.5" thickBot="1" x14ac:dyDescent="0.3">
      <c r="C260"/>
      <c r="D260" s="123" t="s">
        <v>386</v>
      </c>
      <c r="E260" s="124"/>
      <c r="F260" s="125"/>
      <c r="G260" s="120"/>
      <c r="J260"/>
    </row>
    <row r="261" spans="1:11" ht="47.25" x14ac:dyDescent="0.25">
      <c r="C261" s="126" t="s">
        <v>387</v>
      </c>
      <c r="D261" s="127" t="s">
        <v>12</v>
      </c>
      <c r="E261" s="128"/>
      <c r="F261"/>
      <c r="G261" s="129">
        <f>SUBTOTAL(9,F262:F264)</f>
        <v>4</v>
      </c>
      <c r="J261"/>
    </row>
    <row r="262" spans="1:11" x14ac:dyDescent="0.25">
      <c r="C262" s="130">
        <v>1</v>
      </c>
      <c r="D262" s="131" t="s">
        <v>16</v>
      </c>
      <c r="E262" s="68"/>
      <c r="F262" s="37">
        <f>F5</f>
        <v>1</v>
      </c>
      <c r="G262" s="120"/>
      <c r="J262"/>
    </row>
    <row r="263" spans="1:11" ht="31.5" x14ac:dyDescent="0.25">
      <c r="C263" s="130">
        <v>2</v>
      </c>
      <c r="D263" s="132" t="s">
        <v>23</v>
      </c>
      <c r="E263" s="133"/>
      <c r="F263" s="134">
        <v>1</v>
      </c>
      <c r="G263" s="135"/>
      <c r="J263"/>
    </row>
    <row r="264" spans="1:11" ht="31.5" x14ac:dyDescent="0.25">
      <c r="C264" s="130">
        <v>3</v>
      </c>
      <c r="D264" s="132" t="s">
        <v>388</v>
      </c>
      <c r="E264" s="44"/>
      <c r="F264" s="37">
        <v>2</v>
      </c>
      <c r="G264" s="135"/>
      <c r="I264" s="136"/>
    </row>
    <row r="265" spans="1:11" ht="16.5" thickBot="1" x14ac:dyDescent="0.3">
      <c r="G265" s="120"/>
    </row>
    <row r="266" spans="1:11" x14ac:dyDescent="0.25">
      <c r="C266" s="126" t="s">
        <v>389</v>
      </c>
      <c r="D266" s="137" t="s">
        <v>53</v>
      </c>
      <c r="E266" s="114"/>
      <c r="F266" s="37"/>
      <c r="G266" s="138">
        <f>F267</f>
        <v>13</v>
      </c>
    </row>
    <row r="267" spans="1:11" s="141" customFormat="1" x14ac:dyDescent="0.25">
      <c r="A267" s="1"/>
      <c r="B267" s="1"/>
      <c r="C267" s="130">
        <v>1</v>
      </c>
      <c r="D267" s="132" t="s">
        <v>390</v>
      </c>
      <c r="E267" s="68"/>
      <c r="F267" s="37">
        <f>F23+F40+F63+F78+F96+F109+F215</f>
        <v>13</v>
      </c>
      <c r="G267" s="120"/>
      <c r="H267" s="139"/>
      <c r="I267" s="139"/>
      <c r="J267" s="140"/>
      <c r="K267" s="41"/>
    </row>
    <row r="268" spans="1:11" s="141" customFormat="1" ht="16.5" thickBot="1" x14ac:dyDescent="0.3">
      <c r="A268" s="1"/>
      <c r="B268" s="1"/>
      <c r="C268" s="50"/>
      <c r="D268" s="111"/>
      <c r="E268" s="111"/>
      <c r="F268" s="142"/>
      <c r="G268" s="120"/>
      <c r="H268" s="139"/>
      <c r="I268" s="139"/>
      <c r="J268" s="140"/>
      <c r="K268" s="41"/>
    </row>
    <row r="269" spans="1:11" ht="31.5" x14ac:dyDescent="0.25">
      <c r="C269" s="126" t="s">
        <v>391</v>
      </c>
      <c r="D269" s="137" t="s">
        <v>68</v>
      </c>
      <c r="E269" s="143"/>
      <c r="F269" s="144"/>
      <c r="G269" s="138">
        <f>SUBTOTAL(9,F270:F272)</f>
        <v>82</v>
      </c>
    </row>
    <row r="270" spans="1:11" ht="31.5" x14ac:dyDescent="0.25">
      <c r="C270" s="130">
        <v>1</v>
      </c>
      <c r="D270" s="132" t="s">
        <v>70</v>
      </c>
      <c r="E270" s="44"/>
      <c r="F270" s="37">
        <f>F32+F44+F58+F73+F113+F126+F139+F181</f>
        <v>15</v>
      </c>
      <c r="G270" s="145"/>
    </row>
    <row r="271" spans="1:11" ht="47.25" x14ac:dyDescent="0.25">
      <c r="C271" s="130">
        <v>2</v>
      </c>
      <c r="D271" s="132" t="s">
        <v>392</v>
      </c>
      <c r="E271" s="44"/>
      <c r="F271" s="37">
        <f>F122+F143+F152+F184+F222</f>
        <v>54</v>
      </c>
      <c r="G271" s="145"/>
    </row>
    <row r="272" spans="1:11" x14ac:dyDescent="0.25">
      <c r="C272" s="130">
        <v>3</v>
      </c>
      <c r="D272" s="132" t="s">
        <v>247</v>
      </c>
      <c r="E272" s="68"/>
      <c r="F272" s="37">
        <f>F242+F174+F164</f>
        <v>13</v>
      </c>
      <c r="G272" s="145"/>
    </row>
    <row r="273" spans="3:7" ht="16.5" thickBot="1" x14ac:dyDescent="0.3">
      <c r="C273" s="97"/>
      <c r="D273" s="111"/>
      <c r="E273" s="111"/>
      <c r="F273" s="37"/>
      <c r="G273" s="145"/>
    </row>
    <row r="274" spans="3:7" x14ac:dyDescent="0.25">
      <c r="C274" s="126" t="s">
        <v>393</v>
      </c>
      <c r="D274" s="137" t="s">
        <v>98</v>
      </c>
      <c r="E274" s="146"/>
      <c r="F274" s="144"/>
      <c r="G274" s="138">
        <f>F275</f>
        <v>12</v>
      </c>
    </row>
    <row r="275" spans="3:7" ht="31.5" x14ac:dyDescent="0.25">
      <c r="C275" s="130">
        <v>1</v>
      </c>
      <c r="D275" s="132" t="s">
        <v>100</v>
      </c>
      <c r="E275" s="147"/>
      <c r="F275" s="37">
        <f>F53+F90+F105+F118+F130+F158</f>
        <v>12</v>
      </c>
      <c r="G275" s="145"/>
    </row>
    <row r="276" spans="3:7" ht="16.5" thickBot="1" x14ac:dyDescent="0.3">
      <c r="C276" s="148"/>
      <c r="D276" s="132"/>
      <c r="E276" s="149"/>
      <c r="F276" s="150"/>
      <c r="G276" s="145"/>
    </row>
    <row r="277" spans="3:7" ht="16.5" thickBot="1" x14ac:dyDescent="0.3">
      <c r="C277" s="126" t="s">
        <v>394</v>
      </c>
      <c r="D277" s="137" t="s">
        <v>121</v>
      </c>
      <c r="E277" s="151"/>
      <c r="F277" s="152"/>
      <c r="G277" s="138">
        <f>SUBTOTAL(9,F278:F279)</f>
        <v>5</v>
      </c>
    </row>
    <row r="278" spans="3:7" ht="33" customHeight="1" x14ac:dyDescent="0.25">
      <c r="C278" s="153">
        <v>1</v>
      </c>
      <c r="D278" s="132" t="s">
        <v>227</v>
      </c>
      <c r="E278" s="154"/>
      <c r="F278" s="155">
        <f>F148</f>
        <v>1</v>
      </c>
      <c r="G278" s="145"/>
    </row>
    <row r="279" spans="3:7" x14ac:dyDescent="0.25">
      <c r="C279" s="130">
        <v>2</v>
      </c>
      <c r="D279" s="132" t="s">
        <v>123</v>
      </c>
      <c r="E279" s="147"/>
      <c r="F279" s="37">
        <f>F68+F82+F101</f>
        <v>4</v>
      </c>
      <c r="G279" s="145"/>
    </row>
    <row r="280" spans="3:7" ht="16.5" thickBot="1" x14ac:dyDescent="0.3">
      <c r="C280" s="97"/>
      <c r="D280" s="156"/>
      <c r="E280" s="156"/>
      <c r="F280" s="157"/>
      <c r="G280" s="145"/>
    </row>
    <row r="281" spans="3:7" ht="32.25" thickBot="1" x14ac:dyDescent="0.3">
      <c r="C281" s="158" t="s">
        <v>395</v>
      </c>
      <c r="D281" s="137" t="s">
        <v>396</v>
      </c>
      <c r="E281" s="159"/>
      <c r="F281" s="152"/>
      <c r="G281" s="138">
        <f>SUBTOTAL(9,F282:F284)</f>
        <v>14</v>
      </c>
    </row>
    <row r="282" spans="3:7" x14ac:dyDescent="0.25">
      <c r="C282" s="153">
        <v>1</v>
      </c>
      <c r="D282" s="132" t="s">
        <v>31</v>
      </c>
      <c r="E282" s="58"/>
      <c r="F282" s="155">
        <f>F11+F19</f>
        <v>2</v>
      </c>
      <c r="G282" s="145"/>
    </row>
    <row r="283" spans="3:7" x14ac:dyDescent="0.25">
      <c r="C283" s="130">
        <v>2</v>
      </c>
      <c r="D283" s="132" t="s">
        <v>372</v>
      </c>
      <c r="E283" s="44"/>
      <c r="F283" s="37">
        <f>F250</f>
        <v>7</v>
      </c>
      <c r="G283" s="145"/>
    </row>
    <row r="284" spans="3:7" x14ac:dyDescent="0.25">
      <c r="C284" s="160">
        <v>3</v>
      </c>
      <c r="D284" s="132" t="s">
        <v>64</v>
      </c>
      <c r="E284" s="94"/>
      <c r="F284" s="144">
        <f>F28+F36+F86+F169</f>
        <v>5</v>
      </c>
      <c r="G284" s="145"/>
    </row>
    <row r="285" spans="3:7" ht="16.5" thickBot="1" x14ac:dyDescent="0.3">
      <c r="C285" s="161"/>
      <c r="D285" s="162"/>
      <c r="E285" s="162"/>
      <c r="F285" s="157"/>
      <c r="G285" s="145"/>
    </row>
    <row r="286" spans="3:7" ht="16.5" thickBot="1" x14ac:dyDescent="0.3">
      <c r="C286" s="158" t="s">
        <v>397</v>
      </c>
      <c r="D286" s="137" t="s">
        <v>206</v>
      </c>
      <c r="E286" s="163"/>
      <c r="F286" s="152"/>
      <c r="G286" s="138">
        <f>F287</f>
        <v>1</v>
      </c>
    </row>
    <row r="287" spans="3:7" x14ac:dyDescent="0.25">
      <c r="C287" s="164">
        <v>1</v>
      </c>
      <c r="D287" s="132" t="s">
        <v>208</v>
      </c>
      <c r="E287" s="111"/>
      <c r="F287" s="155">
        <f>F135</f>
        <v>1</v>
      </c>
      <c r="G287" s="145"/>
    </row>
    <row r="288" spans="3:7" ht="16.5" thickBot="1" x14ac:dyDescent="0.3">
      <c r="C288" s="148"/>
      <c r="D288" s="146"/>
      <c r="E288" s="146"/>
      <c r="F288" s="150"/>
      <c r="G288" s="145"/>
    </row>
    <row r="289" spans="3:7" ht="16.5" thickBot="1" x14ac:dyDescent="0.3">
      <c r="C289" s="158" t="s">
        <v>398</v>
      </c>
      <c r="D289" s="137" t="s">
        <v>37</v>
      </c>
      <c r="E289" s="165"/>
      <c r="F289" s="166"/>
      <c r="G289" s="145">
        <f>F290</f>
        <v>1</v>
      </c>
    </row>
    <row r="290" spans="3:7" x14ac:dyDescent="0.25">
      <c r="C290" s="130">
        <v>1</v>
      </c>
      <c r="D290" s="132" t="s">
        <v>399</v>
      </c>
      <c r="E290" s="68"/>
      <c r="F290" s="37">
        <f>F15</f>
        <v>1</v>
      </c>
      <c r="G290" s="145"/>
    </row>
    <row r="292" spans="3:7" x14ac:dyDescent="0.25">
      <c r="D292" s="167" t="s">
        <v>400</v>
      </c>
      <c r="F292" s="63">
        <f>SUM(F261:F290)</f>
        <v>132</v>
      </c>
      <c r="G292" s="138">
        <f>SUM(G261:G290)</f>
        <v>132</v>
      </c>
    </row>
  </sheetData>
  <autoFilter ref="A2:K258"/>
  <mergeCells count="6">
    <mergeCell ref="C1:C2"/>
    <mergeCell ref="D1:D2"/>
    <mergeCell ref="E1:G1"/>
    <mergeCell ref="H1:I1"/>
    <mergeCell ref="J1:J2"/>
    <mergeCell ref="K1:K2"/>
  </mergeCells>
  <pageMargins left="0.16" right="0.15" top="0.31496062992125984" bottom="0.27559055118110237" header="0.11811023622047245" footer="0.16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Математика</vt:lpstr>
      <vt:lpstr>Математика!Область_печати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2016-09-09T17:29:55Z</dcterms:created>
  <dcterms:modified xsi:type="dcterms:W3CDTF">2016-09-09T17:30:24Z</dcterms:modified>
</cp:coreProperties>
</file>