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27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G11" i="1"/>
  <c r="F12" i="1"/>
  <c r="G12" i="1"/>
  <c r="F13" i="1"/>
  <c r="G13" i="1"/>
  <c r="D11" i="1"/>
  <c r="E11" i="1"/>
  <c r="D12" i="1"/>
  <c r="E12" i="1"/>
  <c r="D13" i="1"/>
  <c r="E13" i="1"/>
  <c r="C11" i="1"/>
  <c r="C12" i="1"/>
  <c r="C13" i="1"/>
  <c r="B12" i="1"/>
  <c r="B13" i="1"/>
  <c r="H10" i="1"/>
  <c r="I10" i="1" s="1"/>
  <c r="J10" i="1" s="1"/>
  <c r="K10" i="1" s="1"/>
  <c r="E10" i="1"/>
  <c r="F10" i="1" s="1"/>
  <c r="G10" i="1" s="1"/>
  <c r="D10" i="1"/>
  <c r="C10" i="1"/>
</calcChain>
</file>

<file path=xl/sharedStrings.xml><?xml version="1.0" encoding="utf-8"?>
<sst xmlns="http://schemas.openxmlformats.org/spreadsheetml/2006/main" count="39" uniqueCount="28">
  <si>
    <t>Дата</t>
  </si>
  <si>
    <t>Номер документа</t>
  </si>
  <si>
    <t>№ продажи</t>
  </si>
  <si>
    <t>Контрагент</t>
  </si>
  <si>
    <t>Организация</t>
  </si>
  <si>
    <t>Код товара</t>
  </si>
  <si>
    <t>Товар</t>
  </si>
  <si>
    <t>Количество</t>
  </si>
  <si>
    <t>Цена</t>
  </si>
  <si>
    <t>Сумма</t>
  </si>
  <si>
    <t>Склад</t>
  </si>
  <si>
    <t>s0000000002</t>
  </si>
  <si>
    <t>БП Водорозетка 1/2"-16</t>
  </si>
  <si>
    <t>s0000000004</t>
  </si>
  <si>
    <t>Крепление-хомут с шурупом   1/2"(20-25)</t>
  </si>
  <si>
    <t>s0000000005</t>
  </si>
  <si>
    <t>Сифон 1 1/2" 40 Ani с гофрой 40*40*50 С0515</t>
  </si>
  <si>
    <t>s0000000007</t>
  </si>
  <si>
    <t>s0000000008</t>
  </si>
  <si>
    <t xml:space="preserve"> СТРОИТЕЛЕЙ 5</t>
  </si>
  <si>
    <t>Ленина 1</t>
  </si>
  <si>
    <t>Мира 8</t>
  </si>
  <si>
    <t>Сизов (ИП)</t>
  </si>
  <si>
    <t>Гарулин Александр Павлович</t>
  </si>
  <si>
    <t>Медведев Дмитрий</t>
  </si>
  <si>
    <t>Номенклатура.Код</t>
  </si>
  <si>
    <t>Исходный формат</t>
  </si>
  <si>
    <t>Необходимо привязать количество к коду и недельным интервалам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</si>
</sst>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"/>
    <numFmt numFmtId="165" formatCode="#,##0.0"/>
    <numFmt numFmtId="167" formatCode="&quot;неделя с &quot;dd/mm/yyyy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3" borderId="0" xfId="0" applyFont="1" applyFill="1" applyBorder="1" applyAlignment="1">
      <alignment horizontal="center" vertical="center" wrapText="1"/>
    </xf>
    <xf numFmtId="14" fontId="0" fillId="0" borderId="0" xfId="0" applyNumberFormat="1"/>
    <xf numFmtId="164" fontId="0" fillId="0" borderId="4" xfId="0" applyNumberFormat="1" applyBorder="1" applyAlignment="1">
      <alignment horizontal="left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Zeros="0" tabSelected="1" workbookViewId="0">
      <selection activeCell="B11" sqref="B11:K13"/>
    </sheetView>
  </sheetViews>
  <sheetFormatPr defaultRowHeight="15" x14ac:dyDescent="0.25"/>
  <cols>
    <col min="1" max="1" width="12.5703125" customWidth="1"/>
    <col min="2" max="2" width="17.85546875" customWidth="1"/>
    <col min="3" max="3" width="18.28515625" customWidth="1"/>
    <col min="4" max="4" width="33.140625" bestFit="1" customWidth="1"/>
    <col min="5" max="5" width="32.28515625" bestFit="1" customWidth="1"/>
    <col min="6" max="6" width="16.42578125" bestFit="1" customWidth="1"/>
    <col min="7" max="7" width="42.5703125" bestFit="1" customWidth="1"/>
    <col min="8" max="11" width="16.42578125" bestFit="1" customWidth="1"/>
  </cols>
  <sheetData>
    <row r="1" spans="1:14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16" t="s">
        <v>26</v>
      </c>
      <c r="N1" s="16"/>
    </row>
    <row r="2" spans="1:14" ht="21.95" customHeight="1" x14ac:dyDescent="0.25">
      <c r="A2" s="14">
        <v>42007</v>
      </c>
      <c r="B2" s="2" t="s">
        <v>11</v>
      </c>
      <c r="C2" s="3">
        <v>1</v>
      </c>
      <c r="D2" s="4" t="s">
        <v>24</v>
      </c>
      <c r="E2" s="4" t="s">
        <v>22</v>
      </c>
      <c r="F2" s="5">
        <v>10646</v>
      </c>
      <c r="G2" s="4" t="s">
        <v>12</v>
      </c>
      <c r="H2" s="6">
        <v>34</v>
      </c>
      <c r="I2" s="7">
        <v>178.02</v>
      </c>
      <c r="J2" s="8">
        <v>6052.82</v>
      </c>
      <c r="K2" s="9" t="s">
        <v>19</v>
      </c>
      <c r="M2" s="16"/>
      <c r="N2" s="16"/>
    </row>
    <row r="3" spans="1:14" ht="21.95" customHeight="1" x14ac:dyDescent="0.25">
      <c r="A3" s="14">
        <v>42009</v>
      </c>
      <c r="B3" s="2" t="s">
        <v>13</v>
      </c>
      <c r="C3" s="3">
        <v>2</v>
      </c>
      <c r="D3" s="4" t="s">
        <v>24</v>
      </c>
      <c r="E3" s="4" t="s">
        <v>22</v>
      </c>
      <c r="F3" s="5">
        <v>12020</v>
      </c>
      <c r="G3" s="4" t="s">
        <v>14</v>
      </c>
      <c r="H3" s="6">
        <v>6</v>
      </c>
      <c r="I3" s="6">
        <v>31</v>
      </c>
      <c r="J3" s="6">
        <v>186</v>
      </c>
      <c r="K3" s="9" t="s">
        <v>20</v>
      </c>
      <c r="M3" s="16"/>
      <c r="N3" s="16"/>
    </row>
    <row r="4" spans="1:14" ht="21.95" customHeight="1" x14ac:dyDescent="0.25">
      <c r="A4" s="14">
        <v>42032</v>
      </c>
      <c r="B4" s="2" t="s">
        <v>15</v>
      </c>
      <c r="C4" s="3">
        <v>3</v>
      </c>
      <c r="D4" s="4" t="s">
        <v>24</v>
      </c>
      <c r="E4" s="4" t="s">
        <v>22</v>
      </c>
      <c r="F4" s="5">
        <v>11745</v>
      </c>
      <c r="G4" s="4" t="s">
        <v>16</v>
      </c>
      <c r="H4" s="6">
        <v>1</v>
      </c>
      <c r="I4" s="7">
        <v>131.12</v>
      </c>
      <c r="J4" s="7">
        <v>131.12</v>
      </c>
      <c r="K4" s="9" t="s">
        <v>21</v>
      </c>
      <c r="M4" s="16"/>
      <c r="N4" s="16"/>
    </row>
    <row r="5" spans="1:14" ht="21.95" customHeight="1" x14ac:dyDescent="0.25">
      <c r="A5" s="14">
        <v>42024</v>
      </c>
      <c r="B5" s="2" t="s">
        <v>17</v>
      </c>
      <c r="C5" s="3">
        <v>4</v>
      </c>
      <c r="D5" s="4" t="s">
        <v>23</v>
      </c>
      <c r="E5" s="4" t="s">
        <v>22</v>
      </c>
      <c r="F5" s="5">
        <v>10646</v>
      </c>
      <c r="G5" s="4" t="s">
        <v>12</v>
      </c>
      <c r="H5" s="6">
        <v>25</v>
      </c>
      <c r="I5" s="10">
        <v>7654.4</v>
      </c>
      <c r="J5" s="10">
        <v>7654.4</v>
      </c>
      <c r="K5" s="9" t="s">
        <v>19</v>
      </c>
      <c r="M5" s="16"/>
      <c r="N5" s="16"/>
    </row>
    <row r="6" spans="1:14" ht="21.95" customHeight="1" x14ac:dyDescent="0.25">
      <c r="A6" s="14">
        <v>42040</v>
      </c>
      <c r="B6" s="2" t="s">
        <v>18</v>
      </c>
      <c r="C6" s="3">
        <v>5</v>
      </c>
      <c r="D6" s="4" t="s">
        <v>23</v>
      </c>
      <c r="E6" s="4" t="s">
        <v>22</v>
      </c>
      <c r="F6" s="5">
        <v>12020</v>
      </c>
      <c r="G6" s="4" t="s">
        <v>14</v>
      </c>
      <c r="H6" s="6">
        <v>40</v>
      </c>
      <c r="I6" s="7">
        <v>35.64</v>
      </c>
      <c r="J6" s="10">
        <v>1425.6</v>
      </c>
      <c r="K6" s="9" t="s">
        <v>21</v>
      </c>
      <c r="M6" s="16"/>
      <c r="N6" s="16"/>
    </row>
    <row r="8" spans="1:14" x14ac:dyDescent="0.25">
      <c r="B8" s="15" t="s">
        <v>27</v>
      </c>
    </row>
    <row r="10" spans="1:14" ht="22.5" x14ac:dyDescent="0.25">
      <c r="A10" s="11" t="s">
        <v>25</v>
      </c>
      <c r="B10" s="19">
        <v>42002</v>
      </c>
      <c r="C10" s="19">
        <f>B10+7</f>
        <v>42009</v>
      </c>
      <c r="D10" s="19">
        <f>C10+7</f>
        <v>42016</v>
      </c>
      <c r="E10" s="19">
        <f t="shared" ref="E10:G10" si="0">D10+7</f>
        <v>42023</v>
      </c>
      <c r="F10" s="19">
        <f t="shared" si="0"/>
        <v>42030</v>
      </c>
      <c r="G10" s="19">
        <f t="shared" si="0"/>
        <v>42037</v>
      </c>
      <c r="H10" s="19">
        <f>G10+7</f>
        <v>42044</v>
      </c>
      <c r="I10" s="19">
        <f>H10+7</f>
        <v>42051</v>
      </c>
      <c r="J10" s="19">
        <f t="shared" ref="J10:K10" si="1">I10+7</f>
        <v>42058</v>
      </c>
      <c r="K10" s="19">
        <f t="shared" si="1"/>
        <v>42065</v>
      </c>
    </row>
    <row r="11" spans="1:14" x14ac:dyDescent="0.25">
      <c r="A11" s="18">
        <v>10646</v>
      </c>
      <c r="B11" s="20">
        <f>SUMPRODUCT($H$2:$H$6*($A11=$F$2:$F$6)*($A$2:$A$6&gt;=B$10)*($A$2:$A$6&lt;(C$10)))</f>
        <v>34</v>
      </c>
      <c r="C11" s="20">
        <f>SUMPRODUCT($H$2:$H$6*($A11=$F$2:$F$6)*($A$2:$A$6&gt;=C$10)*($A$2:$A$6&lt;(C$10+7)))</f>
        <v>0</v>
      </c>
      <c r="D11" s="20">
        <f>SUMPRODUCT($H$2:$H$6*($A11=$F$2:$F$6)*($A$2:$A$6&gt;=D$10)*($A$2:$A$6&lt;(D$10+7)))</f>
        <v>0</v>
      </c>
      <c r="E11" s="20">
        <f>SUMPRODUCT($H$2:$H$6*($A11=$F$2:$F$6)*($A$2:$A$6&gt;=E$10)*($A$2:$A$6&lt;(E$10+7)))</f>
        <v>25</v>
      </c>
      <c r="F11" s="20">
        <f>SUMPRODUCT($H$2:$H$6*($A11=$F$2:$F$6)*($A$2:$A$6&gt;=F$10)*($A$2:$A$6&lt;(F$10+7)))</f>
        <v>0</v>
      </c>
      <c r="G11" s="20">
        <f>SUMPRODUCT($H$2:$H$6*($A11=$F$2:$F$6)*($A$2:$A$6&gt;=G$10)*($A$2:$A$6&lt;(G$10+7)))</f>
        <v>0</v>
      </c>
      <c r="H11" s="20"/>
      <c r="I11" s="20"/>
      <c r="J11" s="20"/>
      <c r="K11" s="20"/>
    </row>
    <row r="12" spans="1:14" x14ac:dyDescent="0.25">
      <c r="A12" s="18">
        <v>12020</v>
      </c>
      <c r="B12" s="20">
        <f t="shared" ref="B12:G13" si="2">SUMPRODUCT($H$2:$H$6*($A12=$F$2:$F$6)*($A$2:$A$6&gt;=B$10)*($A$2:$A$6&lt;(B$10+7)))</f>
        <v>0</v>
      </c>
      <c r="C12" s="20">
        <f t="shared" si="2"/>
        <v>6</v>
      </c>
      <c r="D12" s="20">
        <f t="shared" si="2"/>
        <v>0</v>
      </c>
      <c r="E12" s="20">
        <f t="shared" si="2"/>
        <v>0</v>
      </c>
      <c r="F12" s="20">
        <f t="shared" si="2"/>
        <v>0</v>
      </c>
      <c r="G12" s="20">
        <f t="shared" si="2"/>
        <v>40</v>
      </c>
      <c r="H12" s="20"/>
      <c r="I12" s="20"/>
      <c r="J12" s="20"/>
      <c r="K12" s="20"/>
    </row>
    <row r="13" spans="1:14" x14ac:dyDescent="0.25">
      <c r="A13" s="18">
        <v>11745</v>
      </c>
      <c r="B13" s="20">
        <f t="shared" si="2"/>
        <v>0</v>
      </c>
      <c r="C13" s="20">
        <f t="shared" si="2"/>
        <v>0</v>
      </c>
      <c r="D13" s="20">
        <f t="shared" si="2"/>
        <v>0</v>
      </c>
      <c r="E13" s="20">
        <f t="shared" si="2"/>
        <v>0</v>
      </c>
      <c r="F13" s="20">
        <f t="shared" si="2"/>
        <v>1</v>
      </c>
      <c r="G13" s="20">
        <f t="shared" si="2"/>
        <v>0</v>
      </c>
      <c r="H13" s="20"/>
      <c r="I13" s="20"/>
      <c r="J13" s="20"/>
      <c r="K13" s="20"/>
    </row>
    <row r="14" spans="1:14" x14ac:dyDescent="0.25">
      <c r="C14" s="12"/>
    </row>
    <row r="15" spans="1:14" x14ac:dyDescent="0.25">
      <c r="C15" s="12"/>
    </row>
    <row r="16" spans="1:14" x14ac:dyDescent="0.25">
      <c r="C16" s="13"/>
    </row>
    <row r="20" spans="3:3" x14ac:dyDescent="0.25">
      <c r="C20" s="17"/>
    </row>
  </sheetData>
  <mergeCells count="1">
    <mergeCell ref="M1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Ракитин И.О.</cp:lastModifiedBy>
  <dcterms:created xsi:type="dcterms:W3CDTF">2016-09-13T11:37:40Z</dcterms:created>
  <dcterms:modified xsi:type="dcterms:W3CDTF">2016-09-14T06:34:27Z</dcterms:modified>
</cp:coreProperties>
</file>