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МИАМЕД\Матвеенко\"/>
    </mc:Choice>
  </mc:AlternateContent>
  <bookViews>
    <workbookView xWindow="0" yWindow="0" windowWidth="15360" windowHeight="7395"/>
  </bookViews>
  <sheets>
    <sheet name="Лист1" sheetId="1" r:id="rId1"/>
  </sheets>
  <definedNames>
    <definedName name="_xlnm._FilterDatabase" localSheetId="0" hidden="1">Лист1!$A$1:$F$12</definedName>
  </definedNames>
  <calcPr calcId="152511"/>
</workbook>
</file>

<file path=xl/calcChain.xml><?xml version="1.0" encoding="utf-8"?>
<calcChain xmlns="http://schemas.openxmlformats.org/spreadsheetml/2006/main">
  <c r="I9" i="1" l="1"/>
  <c r="I2" i="1"/>
  <c r="I4" i="1"/>
  <c r="J4" i="1"/>
  <c r="K4" i="1"/>
  <c r="I3" i="1"/>
  <c r="J3" i="1"/>
  <c r="K3" i="1"/>
  <c r="K2" i="1"/>
  <c r="J2" i="1"/>
  <c r="I10" i="1"/>
  <c r="J10" i="1"/>
  <c r="K10" i="1"/>
  <c r="L10" i="1"/>
  <c r="M10" i="1"/>
  <c r="N10" i="1"/>
  <c r="O10" i="1"/>
  <c r="P10" i="1"/>
  <c r="I11" i="1"/>
  <c r="J11" i="1"/>
  <c r="K11" i="1"/>
  <c r="L11" i="1"/>
  <c r="M11" i="1"/>
  <c r="N11" i="1"/>
  <c r="O11" i="1"/>
  <c r="P11" i="1"/>
  <c r="J9" i="1"/>
  <c r="K9" i="1"/>
  <c r="L9" i="1"/>
  <c r="M9" i="1"/>
  <c r="N9" i="1"/>
  <c r="O9" i="1"/>
  <c r="P9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<sst xmlns="http://schemas.openxmlformats.org/spreadsheetml/2006/main" count="64" uniqueCount="24">
  <si>
    <t>Дата</t>
  </si>
  <si>
    <t>месяц</t>
  </si>
  <si>
    <t>Контрагент</t>
  </si>
  <si>
    <t>Организация</t>
  </si>
  <si>
    <t>Сумма</t>
  </si>
  <si>
    <t>Склад</t>
  </si>
  <si>
    <t>06.01.2016</t>
  </si>
  <si>
    <t>08.01.2016</t>
  </si>
  <si>
    <t>11.01.2016</t>
  </si>
  <si>
    <t>Лошгиров</t>
  </si>
  <si>
    <t xml:space="preserve">Лукьянов </t>
  </si>
  <si>
    <t xml:space="preserve"> Евгений</t>
  </si>
  <si>
    <t>Индивидуальный предприниматель Чинрик</t>
  </si>
  <si>
    <t>ООО "ФОРТ"</t>
  </si>
  <si>
    <t>ИП Жезлова</t>
  </si>
  <si>
    <t>ТРИКС</t>
  </si>
  <si>
    <t>ян</t>
  </si>
  <si>
    <t>фев</t>
  </si>
  <si>
    <t>март</t>
  </si>
  <si>
    <t>апр</t>
  </si>
  <si>
    <t>май</t>
  </si>
  <si>
    <t>июнь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</si>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</sst>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\ _₽_-;\-* #,##0.00\ _₽_-;_-* &quot;-&quot;??\ _₽_-;_-@_-"/>
    <numFmt numFmtId="173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59430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5D8"/>
      </patternFill>
    </fill>
  </fills>
  <borders count="4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73" fontId="2" fillId="0" borderId="2" xfId="1" applyNumberFormat="1" applyFont="1" applyBorder="1" applyAlignment="1">
      <alignment horizontal="right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C6" sqref="C6"/>
    </sheetView>
  </sheetViews>
  <sheetFormatPr defaultRowHeight="15" x14ac:dyDescent="0.25"/>
  <cols>
    <col min="1" max="1" width="10.140625" bestFit="1" customWidth="1"/>
    <col min="2" max="2" width="5.85546875" bestFit="1" customWidth="1"/>
    <col min="3" max="3" width="43.85546875" bestFit="1" customWidth="1"/>
    <col min="4" max="4" width="27.140625" bestFit="1" customWidth="1"/>
    <col min="5" max="5" width="10.140625" customWidth="1"/>
    <col min="6" max="6" width="19.140625" customWidth="1"/>
    <col min="8" max="8" width="18.85546875" customWidth="1"/>
    <col min="9" max="9" width="10.42578125" customWidth="1"/>
    <col min="10" max="11" width="9.85546875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2</v>
      </c>
      <c r="I1" s="4" t="s">
        <v>9</v>
      </c>
      <c r="J1" s="4" t="s">
        <v>10</v>
      </c>
      <c r="K1" s="4" t="s">
        <v>11</v>
      </c>
      <c r="L1" s="5"/>
    </row>
    <row r="2" spans="1:16" ht="33.75" x14ac:dyDescent="0.25">
      <c r="A2" s="2" t="s">
        <v>6</v>
      </c>
      <c r="B2" s="2">
        <f>MONTH(A2)</f>
        <v>1</v>
      </c>
      <c r="C2" s="6" t="s">
        <v>13</v>
      </c>
      <c r="D2" s="3" t="s">
        <v>15</v>
      </c>
      <c r="E2" s="8">
        <v>550</v>
      </c>
      <c r="F2" s="4" t="s">
        <v>10</v>
      </c>
      <c r="H2" s="6" t="s">
        <v>12</v>
      </c>
      <c r="I2">
        <f>SUMIFS($E:$E,$F:$F,I$1,$C:$C,$H2)</f>
        <v>0</v>
      </c>
      <c r="J2">
        <f>SUMIFS($E:$E,$F:$F,J$1,$C:$C,$H2)</f>
        <v>17300</v>
      </c>
      <c r="K2">
        <f>SUMIFS($E:$E,$F:$F,K$1,$C:$C,$H2)</f>
        <v>300</v>
      </c>
    </row>
    <row r="3" spans="1:16" ht="17.100000000000001" customHeight="1" x14ac:dyDescent="0.25">
      <c r="A3" s="2" t="s">
        <v>6</v>
      </c>
      <c r="B3" s="2">
        <f>MONTH(A3)</f>
        <v>1</v>
      </c>
      <c r="C3" s="6" t="s">
        <v>14</v>
      </c>
      <c r="D3" s="3" t="s">
        <v>15</v>
      </c>
      <c r="E3" s="8">
        <v>100</v>
      </c>
      <c r="F3" s="4" t="s">
        <v>11</v>
      </c>
      <c r="H3" s="6" t="s">
        <v>13</v>
      </c>
      <c r="I3">
        <f>SUMIFS($E:$E,$F:$F,I$1,$C:$C,$H3)</f>
        <v>74645</v>
      </c>
      <c r="J3">
        <f>SUMIFS($E:$E,$F:$F,J$1,$C:$C,$H3)</f>
        <v>550</v>
      </c>
      <c r="K3">
        <f>SUMIFS($E:$E,$F:$F,K$1,$C:$C,$H3)</f>
        <v>4700</v>
      </c>
    </row>
    <row r="4" spans="1:16" ht="17.100000000000001" customHeight="1" x14ac:dyDescent="0.25">
      <c r="A4" s="7">
        <v>42593</v>
      </c>
      <c r="B4" s="2">
        <f t="shared" ref="B4:B12" si="0">MONTH(A4)</f>
        <v>8</v>
      </c>
      <c r="C4" s="6" t="s">
        <v>14</v>
      </c>
      <c r="D4" s="3" t="s">
        <v>15</v>
      </c>
      <c r="E4" s="8">
        <v>4700</v>
      </c>
      <c r="F4" s="4" t="s">
        <v>11</v>
      </c>
      <c r="H4" s="9" t="s">
        <v>14</v>
      </c>
      <c r="I4">
        <f>SUMIFS($E:$E,$F:$F,I$1,$C:$C,$H4)</f>
        <v>0</v>
      </c>
      <c r="J4">
        <f>SUMIFS($E:$E,$F:$F,J$1,$C:$C,$H4)</f>
        <v>0</v>
      </c>
      <c r="K4">
        <f>SUMIFS($E:$E,$F:$F,K$1,$C:$C,$H4)</f>
        <v>4800</v>
      </c>
    </row>
    <row r="5" spans="1:16" ht="17.100000000000001" customHeight="1" x14ac:dyDescent="0.25">
      <c r="A5" s="2" t="s">
        <v>6</v>
      </c>
      <c r="B5" s="2">
        <f t="shared" si="0"/>
        <v>1</v>
      </c>
      <c r="C5" s="6" t="s">
        <v>12</v>
      </c>
      <c r="D5" s="3" t="s">
        <v>15</v>
      </c>
      <c r="E5" s="8">
        <v>6400</v>
      </c>
      <c r="F5" s="4" t="s">
        <v>10</v>
      </c>
      <c r="H5" s="10"/>
    </row>
    <row r="6" spans="1:16" ht="17.100000000000001" customHeight="1" x14ac:dyDescent="0.25">
      <c r="A6" s="2" t="s">
        <v>6</v>
      </c>
      <c r="B6" s="2">
        <f t="shared" si="0"/>
        <v>1</v>
      </c>
      <c r="C6" s="6" t="s">
        <v>12</v>
      </c>
      <c r="D6" s="3" t="s">
        <v>15</v>
      </c>
      <c r="E6" s="8">
        <v>10300</v>
      </c>
      <c r="F6" s="4" t="s">
        <v>10</v>
      </c>
      <c r="H6" s="10"/>
    </row>
    <row r="7" spans="1:16" ht="17.100000000000001" customHeight="1" x14ac:dyDescent="0.25">
      <c r="A7" s="2" t="s">
        <v>7</v>
      </c>
      <c r="B7" s="2">
        <f t="shared" si="0"/>
        <v>1</v>
      </c>
      <c r="C7" s="6" t="s">
        <v>13</v>
      </c>
      <c r="D7" s="3" t="s">
        <v>15</v>
      </c>
      <c r="E7" s="8">
        <v>4700</v>
      </c>
      <c r="F7" s="4" t="s">
        <v>11</v>
      </c>
      <c r="I7">
        <v>1</v>
      </c>
      <c r="J7">
        <v>2</v>
      </c>
      <c r="K7">
        <v>3</v>
      </c>
      <c r="L7">
        <v>4</v>
      </c>
      <c r="M7">
        <v>5</v>
      </c>
      <c r="N7">
        <v>6</v>
      </c>
      <c r="O7">
        <v>7</v>
      </c>
      <c r="P7">
        <v>8</v>
      </c>
    </row>
    <row r="8" spans="1:16" ht="17.100000000000001" customHeight="1" x14ac:dyDescent="0.25">
      <c r="A8" s="7">
        <v>42562</v>
      </c>
      <c r="B8" s="2">
        <f t="shared" si="0"/>
        <v>7</v>
      </c>
      <c r="C8" s="6" t="s">
        <v>13</v>
      </c>
      <c r="D8" s="3" t="s">
        <v>15</v>
      </c>
      <c r="E8" s="8">
        <v>14400</v>
      </c>
      <c r="F8" s="4" t="s">
        <v>9</v>
      </c>
      <c r="H8" s="1" t="s">
        <v>5</v>
      </c>
      <c r="I8" t="s">
        <v>16</v>
      </c>
      <c r="J8" t="s">
        <v>17</v>
      </c>
      <c r="K8" t="s">
        <v>18</v>
      </c>
      <c r="L8" t="s">
        <v>19</v>
      </c>
      <c r="M8" t="s">
        <v>20</v>
      </c>
      <c r="N8" t="s">
        <v>21</v>
      </c>
      <c r="O8" t="s">
        <v>22</v>
      </c>
      <c r="P8" t="s">
        <v>23</v>
      </c>
    </row>
    <row r="9" spans="1:16" ht="17.100000000000001" customHeight="1" x14ac:dyDescent="0.25">
      <c r="A9" s="7">
        <v>42471</v>
      </c>
      <c r="B9" s="2">
        <f t="shared" si="0"/>
        <v>4</v>
      </c>
      <c r="C9" s="6" t="s">
        <v>13</v>
      </c>
      <c r="D9" s="3" t="s">
        <v>15</v>
      </c>
      <c r="E9" s="8">
        <v>58745</v>
      </c>
      <c r="F9" s="4" t="s">
        <v>9</v>
      </c>
      <c r="H9" s="4" t="s">
        <v>10</v>
      </c>
      <c r="I9">
        <f>SUMIFS($E:$E,$F:$F,$H9,$B:$B,I$7)</f>
        <v>17250</v>
      </c>
      <c r="J9">
        <f t="shared" ref="J9:P11" si="1">SUMIFS($E:$E,$F:$F,$H9,$B:$B,J$7)</f>
        <v>0</v>
      </c>
      <c r="K9">
        <f t="shared" si="1"/>
        <v>0</v>
      </c>
      <c r="L9">
        <f t="shared" si="1"/>
        <v>0</v>
      </c>
      <c r="M9">
        <f t="shared" si="1"/>
        <v>600</v>
      </c>
      <c r="N9">
        <f t="shared" si="1"/>
        <v>0</v>
      </c>
      <c r="O9">
        <f t="shared" si="1"/>
        <v>0</v>
      </c>
      <c r="P9">
        <f t="shared" si="1"/>
        <v>0</v>
      </c>
    </row>
    <row r="10" spans="1:16" ht="17.100000000000001" customHeight="1" x14ac:dyDescent="0.25">
      <c r="A10" s="2" t="s">
        <v>8</v>
      </c>
      <c r="B10" s="2">
        <f t="shared" si="0"/>
        <v>1</v>
      </c>
      <c r="C10" s="6" t="s">
        <v>12</v>
      </c>
      <c r="D10" s="3" t="s">
        <v>15</v>
      </c>
      <c r="E10" s="8">
        <v>300</v>
      </c>
      <c r="F10" s="4" t="s">
        <v>11</v>
      </c>
      <c r="H10" s="4" t="s">
        <v>11</v>
      </c>
      <c r="I10">
        <f t="shared" ref="I10:I11" si="2">SUMIFS($E:$E,$F:$F,$H10,$B:$B,I$7)</f>
        <v>5100</v>
      </c>
      <c r="J10">
        <f t="shared" si="1"/>
        <v>0</v>
      </c>
      <c r="K10">
        <f t="shared" si="1"/>
        <v>0</v>
      </c>
      <c r="L10">
        <f t="shared" si="1"/>
        <v>0</v>
      </c>
      <c r="M10">
        <f t="shared" si="1"/>
        <v>0</v>
      </c>
      <c r="N10">
        <f t="shared" si="1"/>
        <v>0</v>
      </c>
      <c r="O10">
        <f t="shared" si="1"/>
        <v>0</v>
      </c>
      <c r="P10">
        <f t="shared" si="1"/>
        <v>4700</v>
      </c>
    </row>
    <row r="11" spans="1:16" ht="17.100000000000001" customHeight="1" x14ac:dyDescent="0.25">
      <c r="A11" s="7">
        <v>42519</v>
      </c>
      <c r="B11" s="2">
        <f t="shared" si="0"/>
        <v>5</v>
      </c>
      <c r="C11" s="6" t="s">
        <v>12</v>
      </c>
      <c r="D11" s="3" t="s">
        <v>15</v>
      </c>
      <c r="E11" s="8">
        <v>600</v>
      </c>
      <c r="F11" s="4" t="s">
        <v>10</v>
      </c>
      <c r="H11" s="4" t="s">
        <v>9</v>
      </c>
      <c r="I11">
        <f t="shared" si="2"/>
        <v>0</v>
      </c>
      <c r="J11">
        <f t="shared" si="1"/>
        <v>0</v>
      </c>
      <c r="K11">
        <f t="shared" si="1"/>
        <v>0</v>
      </c>
      <c r="L11">
        <f t="shared" si="1"/>
        <v>58745</v>
      </c>
      <c r="M11">
        <f t="shared" si="1"/>
        <v>0</v>
      </c>
      <c r="N11">
        <f t="shared" si="1"/>
        <v>1500</v>
      </c>
      <c r="O11">
        <f t="shared" si="1"/>
        <v>14400</v>
      </c>
      <c r="P11">
        <f t="shared" si="1"/>
        <v>0</v>
      </c>
    </row>
    <row r="12" spans="1:16" ht="17.100000000000001" customHeight="1" x14ac:dyDescent="0.25">
      <c r="A12" s="7">
        <v>42526</v>
      </c>
      <c r="B12" s="2">
        <f t="shared" si="0"/>
        <v>6</v>
      </c>
      <c r="C12" s="6" t="s">
        <v>13</v>
      </c>
      <c r="D12" s="3" t="s">
        <v>15</v>
      </c>
      <c r="E12" s="8">
        <v>1500</v>
      </c>
      <c r="F12" s="4" t="s">
        <v>9</v>
      </c>
    </row>
  </sheetData>
  <sheetCalcPr fullCalcOnLoad="1"/>
  <autoFilter ref="A1:F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Евгений Матвеенко</cp:lastModifiedBy>
  <dcterms:created xsi:type="dcterms:W3CDTF">2016-09-19T10:05:56Z</dcterms:created>
  <dcterms:modified xsi:type="dcterms:W3CDTF">2016-09-19T10:38:41Z</dcterms:modified>
</cp:coreProperties>
</file>