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75" activeTab="0"/>
  </bookViews>
  <sheets>
    <sheet name="Лист1" sheetId="1" r:id="rId1"/>
  </sheets>
  <definedNames>
    <definedName name="_xlfn.SUMIFS" hidden="1">#NAME?</definedName>
    <definedName name="_xlnm._FilterDatabase" localSheetId="0" hidden="1">'Лист1'!$A$1:$F$12</definedName>
  </definedNames>
  <calcPr fullCalcOnLoad="1"/>
</workbook>
</file>

<file path=xl/sharedStrings.xml><?xml version="1.0" encoding="utf-8"?>
<sst xmlns="http://schemas.openxmlformats.org/spreadsheetml/2006/main" count="56" uniqueCount="16">
  <si>
    <t>Дата</t>
  </si>
  <si>
    <t>месяц</t>
  </si>
  <si>
    <t>Контрагент</t>
  </si>
  <si>
    <t>Организация</t>
  </si>
  <si>
    <t>Сумма</t>
  </si>
  <si>
    <t>Склад</t>
  </si>
  <si>
    <t>06.01.2016</t>
  </si>
  <si>
    <t>08.01.2016</t>
  </si>
  <si>
    <t>11.01.2016</t>
  </si>
  <si>
    <t>Лошгиров</t>
  </si>
  <si>
    <t xml:space="preserve">Лукьянов </t>
  </si>
  <si>
    <t xml:space="preserve"> Евгений</t>
  </si>
  <si>
    <t>Индивидуальный предприниматель Чинрик</t>
  </si>
  <si>
    <t>ООО "ФОРТ"</t>
  </si>
  <si>
    <t>ИП Жезлова</t>
  </si>
  <si>
    <t>ТРИКС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</si>
</sst>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mmm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59430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/>
    </xf>
    <xf numFmtId="165" fontId="0" fillId="0" borderId="11" xfId="58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6" fontId="0" fillId="19" borderId="0" xfId="0" applyNumberFormat="1" applyFill="1" applyAlignment="1">
      <alignment horizontal="center" vertical="center"/>
    </xf>
    <xf numFmtId="0" fontId="35" fillId="0" borderId="0" xfId="0" applyFont="1" applyAlignment="1">
      <alignment/>
    </xf>
    <xf numFmtId="166" fontId="0" fillId="34" borderId="0" xfId="0" applyNumberForma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1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2.8515625" style="0" customWidth="1"/>
    <col min="2" max="2" width="5.8515625" style="0" bestFit="1" customWidth="1"/>
    <col min="3" max="3" width="43.8515625" style="0" bestFit="1" customWidth="1"/>
    <col min="4" max="4" width="27.140625" style="0" bestFit="1" customWidth="1"/>
    <col min="5" max="5" width="10.140625" style="0" customWidth="1"/>
    <col min="6" max="6" width="19.140625" style="0" customWidth="1"/>
    <col min="8" max="8" width="18.8515625" style="0" customWidth="1"/>
    <col min="9" max="9" width="10.421875" style="0" customWidth="1"/>
    <col min="10" max="11" width="9.8515625" style="0" customWidth="1"/>
    <col min="17" max="17" width="10.5742187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2</v>
      </c>
      <c r="I1" s="4" t="s">
        <v>9</v>
      </c>
      <c r="J1" s="4" t="s">
        <v>10</v>
      </c>
      <c r="K1" s="4" t="s">
        <v>11</v>
      </c>
      <c r="L1" s="5"/>
    </row>
    <row r="2" spans="1:11" ht="33.75">
      <c r="A2" s="2" t="s">
        <v>6</v>
      </c>
      <c r="B2" s="2"/>
      <c r="C2" s="6" t="s">
        <v>13</v>
      </c>
      <c r="D2" s="3" t="s">
        <v>15</v>
      </c>
      <c r="E2" s="8">
        <v>550</v>
      </c>
      <c r="F2" s="4" t="s">
        <v>10</v>
      </c>
      <c r="H2" s="6" t="s">
        <v>12</v>
      </c>
      <c r="J2">
        <v>17300</v>
      </c>
      <c r="K2">
        <v>300</v>
      </c>
    </row>
    <row r="3" spans="1:11" ht="16.5" customHeight="1">
      <c r="A3" s="2" t="s">
        <v>6</v>
      </c>
      <c r="B3" s="2"/>
      <c r="C3" s="6" t="s">
        <v>14</v>
      </c>
      <c r="D3" s="3" t="s">
        <v>15</v>
      </c>
      <c r="E3" s="8">
        <v>100</v>
      </c>
      <c r="F3" s="4" t="s">
        <v>11</v>
      </c>
      <c r="H3" s="6" t="s">
        <v>13</v>
      </c>
      <c r="I3">
        <v>74645</v>
      </c>
      <c r="J3">
        <v>550</v>
      </c>
      <c r="K3">
        <v>4700</v>
      </c>
    </row>
    <row r="4" spans="1:11" ht="16.5" customHeight="1">
      <c r="A4" s="7">
        <v>42593</v>
      </c>
      <c r="B4" s="2"/>
      <c r="C4" s="6" t="s">
        <v>14</v>
      </c>
      <c r="D4" s="3" t="s">
        <v>15</v>
      </c>
      <c r="E4" s="8">
        <v>4700</v>
      </c>
      <c r="F4" s="4" t="s">
        <v>11</v>
      </c>
      <c r="H4" s="9" t="s">
        <v>14</v>
      </c>
      <c r="K4">
        <v>4800</v>
      </c>
    </row>
    <row r="5" spans="1:8" ht="16.5" customHeight="1">
      <c r="A5" s="2" t="s">
        <v>6</v>
      </c>
      <c r="B5" s="2"/>
      <c r="C5" s="6" t="s">
        <v>12</v>
      </c>
      <c r="D5" s="3" t="s">
        <v>15</v>
      </c>
      <c r="E5" s="8">
        <v>6400</v>
      </c>
      <c r="F5" s="4" t="s">
        <v>10</v>
      </c>
      <c r="H5" s="10"/>
    </row>
    <row r="6" spans="1:8" ht="16.5" customHeight="1">
      <c r="A6" s="2" t="s">
        <v>6</v>
      </c>
      <c r="B6" s="2"/>
      <c r="C6" s="6" t="s">
        <v>12</v>
      </c>
      <c r="D6" s="3" t="s">
        <v>15</v>
      </c>
      <c r="E6" s="8">
        <v>10300</v>
      </c>
      <c r="F6" s="4" t="s">
        <v>10</v>
      </c>
      <c r="H6" s="10"/>
    </row>
    <row r="7" spans="1:22" ht="16.5" customHeight="1">
      <c r="A7" s="2" t="s">
        <v>7</v>
      </c>
      <c r="B7" s="2"/>
      <c r="C7" s="6" t="s">
        <v>13</v>
      </c>
      <c r="D7" s="3" t="s">
        <v>15</v>
      </c>
      <c r="E7" s="8">
        <v>4700</v>
      </c>
      <c r="F7" s="4" t="s">
        <v>11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0" ht="16.5" customHeight="1">
      <c r="A8" s="7">
        <v>42562</v>
      </c>
      <c r="B8" s="2"/>
      <c r="C8" s="6" t="s">
        <v>13</v>
      </c>
      <c r="D8" s="3" t="s">
        <v>15</v>
      </c>
      <c r="E8" s="8">
        <v>14400</v>
      </c>
      <c r="F8" s="4" t="s">
        <v>9</v>
      </c>
      <c r="H8" s="1" t="s">
        <v>5</v>
      </c>
      <c r="I8" s="13">
        <f>--(1&amp;-YEAR(A2))</f>
        <v>42370</v>
      </c>
      <c r="J8" s="11">
        <f>_XLL.ДАТАМЕС(I8,1)</f>
        <v>42401</v>
      </c>
      <c r="K8" s="11">
        <f aca="true" t="shared" si="0" ref="K8:T8">_XLL.ДАТАМЕС(J8,1)</f>
        <v>42430</v>
      </c>
      <c r="L8" s="11">
        <f t="shared" si="0"/>
        <v>42461</v>
      </c>
      <c r="M8" s="11">
        <f t="shared" si="0"/>
        <v>42491</v>
      </c>
      <c r="N8" s="11">
        <f t="shared" si="0"/>
        <v>42522</v>
      </c>
      <c r="O8" s="11">
        <f t="shared" si="0"/>
        <v>42552</v>
      </c>
      <c r="P8" s="11">
        <f t="shared" si="0"/>
        <v>42583</v>
      </c>
      <c r="Q8" s="11">
        <f t="shared" si="0"/>
        <v>42614</v>
      </c>
      <c r="R8" s="11">
        <f t="shared" si="0"/>
        <v>42644</v>
      </c>
      <c r="S8" s="11">
        <f t="shared" si="0"/>
        <v>42675</v>
      </c>
      <c r="T8" s="11">
        <f t="shared" si="0"/>
        <v>42705</v>
      </c>
    </row>
    <row r="9" spans="1:16" ht="16.5" customHeight="1">
      <c r="A9" s="7">
        <v>42471</v>
      </c>
      <c r="B9" s="2"/>
      <c r="C9" s="6" t="s">
        <v>13</v>
      </c>
      <c r="D9" s="3" t="s">
        <v>15</v>
      </c>
      <c r="E9" s="8">
        <v>58745</v>
      </c>
      <c r="F9" s="4" t="s">
        <v>9</v>
      </c>
      <c r="H9" s="4" t="s">
        <v>10</v>
      </c>
      <c r="I9">
        <f>SUMPRODUCT($E$2:$E$99*($F$2:$F$99=$H9)*(--$A$2:$A$99&gt;=I$8)*(--$A$2:$A$99&lt;=_XLL.ДАТАМЕС(I$8,1)))</f>
        <v>17250</v>
      </c>
      <c r="J9">
        <f aca="true" t="shared" si="1" ref="J9:P11">SUMPRODUCT($E$2:$E$99*($F$2:$F$99=$H9)*(--$A$2:$A$99&gt;=J$8)*(--$A$2:$A$99&lt;=_XLL.ДАТАМЕС(J$8,1)))</f>
        <v>0</v>
      </c>
      <c r="K9">
        <f t="shared" si="1"/>
        <v>0</v>
      </c>
      <c r="L9">
        <f t="shared" si="1"/>
        <v>0</v>
      </c>
      <c r="M9">
        <f t="shared" si="1"/>
        <v>600</v>
      </c>
      <c r="N9">
        <f t="shared" si="1"/>
        <v>0</v>
      </c>
      <c r="O9">
        <f t="shared" si="1"/>
        <v>0</v>
      </c>
      <c r="P9">
        <f t="shared" si="1"/>
        <v>0</v>
      </c>
    </row>
    <row r="10" spans="1:16" ht="16.5" customHeight="1">
      <c r="A10" s="2" t="s">
        <v>8</v>
      </c>
      <c r="B10" s="2"/>
      <c r="C10" s="6" t="s">
        <v>12</v>
      </c>
      <c r="D10" s="3" t="s">
        <v>15</v>
      </c>
      <c r="E10" s="8">
        <v>300</v>
      </c>
      <c r="F10" s="4" t="s">
        <v>11</v>
      </c>
      <c r="H10" s="4" t="s">
        <v>11</v>
      </c>
      <c r="I10">
        <f>SUMPRODUCT($E$2:$E$99*($F$2:$F$99=$H10)*(--$A$2:$A$99&gt;=I$8)*(--$A$2:$A$99&lt;=_XLL.ДАТАМЕС(I$8,1)))</f>
        <v>5100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4700</v>
      </c>
    </row>
    <row r="11" spans="1:16" ht="16.5" customHeight="1">
      <c r="A11" s="7">
        <v>42519</v>
      </c>
      <c r="B11" s="2"/>
      <c r="C11" s="6" t="s">
        <v>12</v>
      </c>
      <c r="D11" s="3" t="s">
        <v>15</v>
      </c>
      <c r="E11" s="8">
        <v>600</v>
      </c>
      <c r="F11" s="4" t="s">
        <v>10</v>
      </c>
      <c r="H11" s="4" t="s">
        <v>9</v>
      </c>
      <c r="I11">
        <f>SUMPRODUCT($E$2:$E$99*($F$2:$F$99=$H11)*(--$A$2:$A$99&gt;=I$8)*(--$A$2:$A$99&lt;=_XLL.ДАТАМЕС(I$8,1)))</f>
        <v>0</v>
      </c>
      <c r="J11">
        <f t="shared" si="1"/>
        <v>0</v>
      </c>
      <c r="K11">
        <f t="shared" si="1"/>
        <v>0</v>
      </c>
      <c r="L11">
        <f t="shared" si="1"/>
        <v>58745</v>
      </c>
      <c r="M11">
        <f t="shared" si="1"/>
        <v>0</v>
      </c>
      <c r="N11">
        <f t="shared" si="1"/>
        <v>1500</v>
      </c>
      <c r="O11">
        <f t="shared" si="1"/>
        <v>14400</v>
      </c>
      <c r="P11">
        <f t="shared" si="1"/>
        <v>0</v>
      </c>
    </row>
    <row r="12" spans="1:6" ht="16.5" customHeight="1">
      <c r="A12" s="7">
        <v>42526</v>
      </c>
      <c r="B12" s="2"/>
      <c r="C12" s="6" t="s">
        <v>13</v>
      </c>
      <c r="D12" s="3" t="s">
        <v>15</v>
      </c>
      <c r="E12" s="8">
        <v>1500</v>
      </c>
      <c r="F12" s="4" t="s">
        <v>9</v>
      </c>
    </row>
  </sheetData>
  <sheetProtection/>
  <autoFilter ref="A1:F1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Рейнер</dc:creator>
  <cp:keywords/>
  <dc:description/>
  <cp:lastModifiedBy>ГАВ</cp:lastModifiedBy>
  <dcterms:created xsi:type="dcterms:W3CDTF">2016-09-19T10:05:56Z</dcterms:created>
  <dcterms:modified xsi:type="dcterms:W3CDTF">2016-09-19T11:06:28Z</dcterms:modified>
  <cp:category/>
  <cp:version/>
  <cp:contentType/>
  <cp:contentStatus/>
</cp:coreProperties>
</file>