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90" windowWidth="20100" windowHeight="8475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3" i="2" l="1"/>
  <c r="F2" i="2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3" i="1"/>
</calcChain>
</file>

<file path=xl/sharedStrings.xml><?xml version="1.0" encoding="utf-8"?>
<sst xmlns="http://schemas.openxmlformats.org/spreadsheetml/2006/main" count="254" uniqueCount="24">
  <si>
    <t>Движения</t>
  </si>
  <si>
    <t>Перевод с</t>
  </si>
  <si>
    <t>Перевод на</t>
  </si>
  <si>
    <t>Курс</t>
  </si>
  <si>
    <t>Дата</t>
  </si>
  <si>
    <t>Сумма в валюте</t>
  </si>
  <si>
    <t>Сити, RUB</t>
  </si>
  <si>
    <t>Накопления, RUB</t>
  </si>
  <si>
    <t>Наличные</t>
  </si>
  <si>
    <t>Вклад, RUB</t>
  </si>
  <si>
    <t>Долги</t>
  </si>
  <si>
    <t>ВТБ</t>
  </si>
  <si>
    <t>Накопления, USD</t>
  </si>
  <si>
    <t>Сити, EUR</t>
  </si>
  <si>
    <t>Накопления, EUR</t>
  </si>
  <si>
    <t>Сумма, руб.</t>
  </si>
  <si>
    <t>Источник</t>
  </si>
  <si>
    <t>Валюта</t>
  </si>
  <si>
    <t>RUB</t>
  </si>
  <si>
    <t>EUR</t>
  </si>
  <si>
    <t>USD</t>
  </si>
  <si>
    <t>Сити, USD</t>
  </si>
  <si>
    <t>Средний курс</t>
  </si>
  <si>
    <t>валюта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</si>
</sst>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43" fontId="0" fillId="0" borderId="0" xfId="1" applyFont="1"/>
    <xf numFmtId="0" fontId="0" fillId="0" borderId="0" xfId="0" applyBorder="1"/>
    <xf numFmtId="14" fontId="0" fillId="0" borderId="0" xfId="0" applyNumberFormat="1"/>
    <xf numFmtId="43" fontId="0" fillId="0" borderId="0" xfId="1" applyFont="1" applyBorder="1"/>
    <xf numFmtId="0" fontId="0" fillId="0" borderId="2" xfId="0" applyBorder="1"/>
    <xf numFmtId="0" fontId="0" fillId="0" borderId="1" xfId="0" applyBorder="1"/>
    <xf numFmtId="0" fontId="0" fillId="0" borderId="3" xfId="1" applyNumberFormat="1" applyFont="1" applyBorder="1"/>
    <xf numFmtId="0" fontId="0" fillId="0" borderId="3" xfId="1" applyNumberFormat="1" applyFont="1" applyBorder="1"/>
    <xf numFmtId="0" fontId="0" fillId="0" borderId="0" xfId="0"/>
    <xf numFmtId="0" fontId="0" fillId="0" borderId="4" xfId="0" applyBorder="1"/>
    <xf numFmtId="0" fontId="0" fillId="0" borderId="6" xfId="0" applyBorder="1"/>
    <xf numFmtId="0" fontId="2" fillId="0" borderId="8" xfId="0" applyFont="1" applyBorder="1"/>
    <xf numFmtId="0" fontId="2" fillId="0" borderId="9" xfId="0" applyFont="1" applyBorder="1"/>
    <xf numFmtId="0" fontId="0" fillId="0" borderId="5" xfId="0" applyFill="1" applyBorder="1"/>
    <xf numFmtId="0" fontId="0" fillId="0" borderId="7" xfId="0" applyFill="1" applyBorder="1"/>
    <xf numFmtId="0" fontId="0" fillId="0" borderId="4" xfId="0" applyBorder="1"/>
    <xf numFmtId="0" fontId="0" fillId="0" borderId="6" xfId="0" applyBorder="1"/>
    <xf numFmtId="0" fontId="2" fillId="0" borderId="8" xfId="0" applyFont="1" applyBorder="1"/>
    <xf numFmtId="0" fontId="2" fillId="0" borderId="9" xfId="0" applyFont="1" applyBorder="1"/>
    <xf numFmtId="0" fontId="0" fillId="0" borderId="0" xfId="1" applyNumberFormat="1" applyFont="1" applyFill="1" applyBorder="1"/>
    <xf numFmtId="43" fontId="0" fillId="0" borderId="5" xfId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workbookViewId="0">
      <selection activeCell="G3" sqref="G3"/>
    </sheetView>
  </sheetViews>
  <sheetFormatPr defaultRowHeight="15" x14ac:dyDescent="0.25"/>
  <cols>
    <col min="1" max="1" width="16" bestFit="1" customWidth="1"/>
    <col min="2" max="2" width="16.85546875" bestFit="1" customWidth="1"/>
    <col min="3" max="3" width="12.140625" bestFit="1" customWidth="1"/>
    <col min="4" max="4" width="11" bestFit="1" customWidth="1"/>
    <col min="5" max="5" width="10.140625" bestFit="1" customWidth="1"/>
    <col min="6" max="6" width="14.85546875" bestFit="1" customWidth="1"/>
    <col min="7" max="7" width="10.28515625" bestFit="1" customWidth="1"/>
  </cols>
  <sheetData>
    <row r="1" spans="1:7" ht="15.75" thickBot="1" x14ac:dyDescent="0.3">
      <c r="A1" s="2" t="s">
        <v>0</v>
      </c>
      <c r="B1" s="1"/>
      <c r="C1" s="1"/>
      <c r="D1" s="1"/>
      <c r="E1" s="1"/>
      <c r="F1" s="1"/>
    </row>
    <row r="2" spans="1:7" ht="15.75" thickBot="1" x14ac:dyDescent="0.3">
      <c r="A2" s="8" t="s">
        <v>1</v>
      </c>
      <c r="B2" s="7" t="s">
        <v>2</v>
      </c>
      <c r="C2" s="10" t="s">
        <v>15</v>
      </c>
      <c r="D2" s="9" t="s">
        <v>3</v>
      </c>
      <c r="E2" s="9" t="s">
        <v>4</v>
      </c>
      <c r="F2" s="9" t="s">
        <v>5</v>
      </c>
      <c r="G2" s="22" t="s">
        <v>23</v>
      </c>
    </row>
    <row r="3" spans="1:7" x14ac:dyDescent="0.25">
      <c r="A3" s="4" t="s">
        <v>6</v>
      </c>
      <c r="B3" s="4" t="s">
        <v>7</v>
      </c>
      <c r="C3" s="6">
        <v>50000</v>
      </c>
      <c r="D3" s="1"/>
      <c r="E3" s="1"/>
      <c r="F3" s="1"/>
      <c r="G3" t="str">
        <f>VLOOKUP(B3,Лист2!$A$1:$B$11,2,0)</f>
        <v>RUB</v>
      </c>
    </row>
    <row r="4" spans="1:7" x14ac:dyDescent="0.25">
      <c r="A4" s="4" t="s">
        <v>6</v>
      </c>
      <c r="B4" s="4" t="s">
        <v>8</v>
      </c>
      <c r="C4" s="3">
        <v>2545</v>
      </c>
      <c r="D4" s="1"/>
      <c r="E4" s="1"/>
      <c r="F4" s="1"/>
      <c r="G4" s="11" t="str">
        <f>VLOOKUP(B4,Лист2!$A$1:$B$11,2,0)</f>
        <v>RUB</v>
      </c>
    </row>
    <row r="5" spans="1:7" x14ac:dyDescent="0.25">
      <c r="A5" s="4" t="s">
        <v>6</v>
      </c>
      <c r="B5" s="4" t="s">
        <v>8</v>
      </c>
      <c r="C5" s="3">
        <v>2000</v>
      </c>
      <c r="D5" s="1"/>
      <c r="E5" s="1"/>
      <c r="F5" s="1"/>
      <c r="G5" s="11" t="str">
        <f>VLOOKUP(B5,Лист2!$A$1:$B$11,2,0)</f>
        <v>RUB</v>
      </c>
    </row>
    <row r="6" spans="1:7" x14ac:dyDescent="0.25">
      <c r="A6" s="4" t="s">
        <v>7</v>
      </c>
      <c r="B6" s="4" t="s">
        <v>8</v>
      </c>
      <c r="C6" s="3">
        <v>5000</v>
      </c>
      <c r="D6" s="1"/>
      <c r="E6" s="1"/>
      <c r="F6" s="1"/>
      <c r="G6" s="11" t="str">
        <f>VLOOKUP(B6,Лист2!$A$1:$B$11,2,0)</f>
        <v>RUB</v>
      </c>
    </row>
    <row r="7" spans="1:7" x14ac:dyDescent="0.25">
      <c r="A7" s="4" t="s">
        <v>7</v>
      </c>
      <c r="B7" s="4" t="s">
        <v>8</v>
      </c>
      <c r="C7" s="3">
        <v>5000</v>
      </c>
      <c r="D7" s="1"/>
      <c r="E7" s="1"/>
      <c r="F7" s="1"/>
      <c r="G7" s="11" t="str">
        <f>VLOOKUP(B7,Лист2!$A$1:$B$11,2,0)</f>
        <v>RUB</v>
      </c>
    </row>
    <row r="8" spans="1:7" x14ac:dyDescent="0.25">
      <c r="A8" s="4" t="s">
        <v>7</v>
      </c>
      <c r="B8" s="4" t="s">
        <v>9</v>
      </c>
      <c r="C8" s="3">
        <v>30000</v>
      </c>
      <c r="D8" s="1"/>
      <c r="E8" s="1"/>
      <c r="F8" s="1"/>
      <c r="G8" s="11" t="str">
        <f>VLOOKUP(B8,Лист2!$A$1:$B$11,2,0)</f>
        <v>RUB</v>
      </c>
    </row>
    <row r="9" spans="1:7" x14ac:dyDescent="0.25">
      <c r="A9" s="4" t="s">
        <v>7</v>
      </c>
      <c r="B9" s="4" t="s">
        <v>8</v>
      </c>
      <c r="C9" s="3">
        <v>5000</v>
      </c>
      <c r="D9" s="1"/>
      <c r="E9" s="1"/>
      <c r="F9" s="1"/>
      <c r="G9" s="11" t="str">
        <f>VLOOKUP(B9,Лист2!$A$1:$B$11,2,0)</f>
        <v>RUB</v>
      </c>
    </row>
    <row r="10" spans="1:7" x14ac:dyDescent="0.25">
      <c r="A10" s="4" t="s">
        <v>10</v>
      </c>
      <c r="B10" s="4" t="s">
        <v>8</v>
      </c>
      <c r="C10" s="3">
        <v>5000</v>
      </c>
      <c r="D10" s="1"/>
      <c r="E10" s="1"/>
      <c r="F10" s="1"/>
      <c r="G10" s="11" t="str">
        <f>VLOOKUP(B10,Лист2!$A$1:$B$11,2,0)</f>
        <v>RUB</v>
      </c>
    </row>
    <row r="11" spans="1:7" x14ac:dyDescent="0.25">
      <c r="A11" s="4" t="s">
        <v>6</v>
      </c>
      <c r="B11" s="4" t="s">
        <v>8</v>
      </c>
      <c r="C11" s="3">
        <v>6000</v>
      </c>
      <c r="D11" s="1"/>
      <c r="E11" s="1"/>
      <c r="F11" s="1"/>
      <c r="G11" s="11" t="str">
        <f>VLOOKUP(B11,Лист2!$A$1:$B$11,2,0)</f>
        <v>RUB</v>
      </c>
    </row>
    <row r="12" spans="1:7" x14ac:dyDescent="0.25">
      <c r="A12" s="4" t="s">
        <v>8</v>
      </c>
      <c r="B12" s="4" t="s">
        <v>10</v>
      </c>
      <c r="C12" s="3">
        <v>5000</v>
      </c>
      <c r="D12" s="1"/>
      <c r="E12" s="1"/>
      <c r="F12" s="1"/>
      <c r="G12" s="11" t="str">
        <f>VLOOKUP(B12,Лист2!$A$1:$B$11,2,0)</f>
        <v>RUB</v>
      </c>
    </row>
    <row r="13" spans="1:7" x14ac:dyDescent="0.25">
      <c r="A13" s="4" t="s">
        <v>6</v>
      </c>
      <c r="B13" s="4" t="s">
        <v>8</v>
      </c>
      <c r="C13" s="3">
        <v>5000</v>
      </c>
      <c r="D13" s="1"/>
      <c r="E13" s="5">
        <v>42413</v>
      </c>
      <c r="F13" s="1"/>
      <c r="G13" s="11" t="str">
        <f>VLOOKUP(B13,Лист2!$A$1:$B$11,2,0)</f>
        <v>RUB</v>
      </c>
    </row>
    <row r="14" spans="1:7" x14ac:dyDescent="0.25">
      <c r="A14" s="4" t="s">
        <v>6</v>
      </c>
      <c r="B14" s="4" t="s">
        <v>8</v>
      </c>
      <c r="C14" s="3">
        <v>6500</v>
      </c>
      <c r="D14" s="1"/>
      <c r="E14" s="5">
        <v>42420</v>
      </c>
      <c r="F14" s="1"/>
      <c r="G14" s="11" t="str">
        <f>VLOOKUP(B14,Лист2!$A$1:$B$11,2,0)</f>
        <v>RUB</v>
      </c>
    </row>
    <row r="15" spans="1:7" x14ac:dyDescent="0.25">
      <c r="A15" s="4" t="s">
        <v>6</v>
      </c>
      <c r="B15" s="4" t="s">
        <v>8</v>
      </c>
      <c r="C15" s="3">
        <v>7000</v>
      </c>
      <c r="D15" s="1"/>
      <c r="E15" s="5">
        <v>42426</v>
      </c>
      <c r="F15" s="1"/>
      <c r="G15" s="11" t="str">
        <f>VLOOKUP(B15,Лист2!$A$1:$B$11,2,0)</f>
        <v>RUB</v>
      </c>
    </row>
    <row r="16" spans="1:7" x14ac:dyDescent="0.25">
      <c r="A16" s="4" t="s">
        <v>6</v>
      </c>
      <c r="B16" s="4" t="s">
        <v>8</v>
      </c>
      <c r="C16" s="3">
        <v>5000</v>
      </c>
      <c r="D16" s="1"/>
      <c r="E16" s="5">
        <v>42429</v>
      </c>
      <c r="F16" s="1"/>
      <c r="G16" s="11" t="str">
        <f>VLOOKUP(B16,Лист2!$A$1:$B$11,2,0)</f>
        <v>RUB</v>
      </c>
    </row>
    <row r="17" spans="1:7" x14ac:dyDescent="0.25">
      <c r="A17" s="4" t="s">
        <v>6</v>
      </c>
      <c r="B17" s="4" t="s">
        <v>8</v>
      </c>
      <c r="C17" s="3">
        <v>1000</v>
      </c>
      <c r="D17" s="1"/>
      <c r="E17" s="5">
        <v>42430</v>
      </c>
      <c r="G17" s="11" t="str">
        <f>VLOOKUP(B17,Лист2!$A$1:$B$11,2,0)</f>
        <v>RUB</v>
      </c>
    </row>
    <row r="18" spans="1:7" x14ac:dyDescent="0.25">
      <c r="A18" s="4" t="s">
        <v>6</v>
      </c>
      <c r="B18" s="4" t="s">
        <v>11</v>
      </c>
      <c r="C18" s="3">
        <v>40000</v>
      </c>
      <c r="D18" s="1"/>
      <c r="E18" s="5">
        <v>42430</v>
      </c>
      <c r="G18" s="11" t="str">
        <f>VLOOKUP(B18,Лист2!$A$1:$B$11,2,0)</f>
        <v>RUB</v>
      </c>
    </row>
    <row r="19" spans="1:7" x14ac:dyDescent="0.25">
      <c r="A19" s="4" t="s">
        <v>6</v>
      </c>
      <c r="B19" s="4" t="s">
        <v>8</v>
      </c>
      <c r="C19" s="3">
        <v>3000</v>
      </c>
      <c r="D19" s="1"/>
      <c r="E19" s="5">
        <v>42432</v>
      </c>
      <c r="G19" s="11" t="str">
        <f>VLOOKUP(B19,Лист2!$A$1:$B$11,2,0)</f>
        <v>RUB</v>
      </c>
    </row>
    <row r="20" spans="1:7" x14ac:dyDescent="0.25">
      <c r="A20" s="4" t="s">
        <v>6</v>
      </c>
      <c r="B20" s="4" t="s">
        <v>8</v>
      </c>
      <c r="C20" s="3">
        <v>2500</v>
      </c>
      <c r="D20" s="1"/>
      <c r="E20" s="5">
        <v>42435</v>
      </c>
      <c r="G20" s="11" t="str">
        <f>VLOOKUP(B20,Лист2!$A$1:$B$11,2,0)</f>
        <v>RUB</v>
      </c>
    </row>
    <row r="21" spans="1:7" x14ac:dyDescent="0.25">
      <c r="A21" s="4" t="s">
        <v>6</v>
      </c>
      <c r="B21" s="4" t="s">
        <v>8</v>
      </c>
      <c r="C21" s="3">
        <v>2900</v>
      </c>
      <c r="D21" s="1"/>
      <c r="E21" s="5">
        <v>42436</v>
      </c>
      <c r="G21" s="11" t="str">
        <f>VLOOKUP(B21,Лист2!$A$1:$B$11,2,0)</f>
        <v>RUB</v>
      </c>
    </row>
    <row r="22" spans="1:7" x14ac:dyDescent="0.25">
      <c r="A22" s="4" t="s">
        <v>6</v>
      </c>
      <c r="B22" s="4" t="s">
        <v>8</v>
      </c>
      <c r="C22" s="3">
        <v>21000</v>
      </c>
      <c r="D22" s="1"/>
      <c r="E22" s="5">
        <v>42440</v>
      </c>
      <c r="G22" s="11" t="str">
        <f>VLOOKUP(B22,Лист2!$A$1:$B$11,2,0)</f>
        <v>RUB</v>
      </c>
    </row>
    <row r="23" spans="1:7" x14ac:dyDescent="0.25">
      <c r="A23" s="4" t="s">
        <v>6</v>
      </c>
      <c r="B23" s="4" t="s">
        <v>8</v>
      </c>
      <c r="C23" s="3">
        <v>5000</v>
      </c>
      <c r="D23" s="1"/>
      <c r="E23" s="5">
        <v>42441</v>
      </c>
      <c r="G23" s="11" t="str">
        <f>VLOOKUP(B23,Лист2!$A$1:$B$11,2,0)</f>
        <v>RUB</v>
      </c>
    </row>
    <row r="24" spans="1:7" x14ac:dyDescent="0.25">
      <c r="A24" s="4" t="s">
        <v>6</v>
      </c>
      <c r="B24" s="4" t="s">
        <v>8</v>
      </c>
      <c r="C24" s="3">
        <v>47000</v>
      </c>
      <c r="D24" s="1"/>
      <c r="E24" s="5">
        <v>42456</v>
      </c>
      <c r="G24" s="11" t="str">
        <f>VLOOKUP(B24,Лист2!$A$1:$B$11,2,0)</f>
        <v>RUB</v>
      </c>
    </row>
    <row r="25" spans="1:7" x14ac:dyDescent="0.25">
      <c r="A25" s="4" t="s">
        <v>8</v>
      </c>
      <c r="B25" s="4" t="s">
        <v>11</v>
      </c>
      <c r="C25" s="3">
        <v>40000</v>
      </c>
      <c r="D25" s="1"/>
      <c r="E25" s="5">
        <v>42456</v>
      </c>
      <c r="G25" s="11" t="str">
        <f>VLOOKUP(B25,Лист2!$A$1:$B$11,2,0)</f>
        <v>RUB</v>
      </c>
    </row>
    <row r="26" spans="1:7" x14ac:dyDescent="0.25">
      <c r="A26" s="4" t="s">
        <v>10</v>
      </c>
      <c r="B26" s="4" t="s">
        <v>8</v>
      </c>
      <c r="C26" s="3">
        <v>12000</v>
      </c>
      <c r="D26" s="1"/>
      <c r="E26" s="5">
        <v>42461</v>
      </c>
      <c r="G26" s="11" t="str">
        <f>VLOOKUP(B26,Лист2!$A$1:$B$11,2,0)</f>
        <v>RUB</v>
      </c>
    </row>
    <row r="27" spans="1:7" x14ac:dyDescent="0.25">
      <c r="A27" s="4" t="s">
        <v>6</v>
      </c>
      <c r="B27" s="4" t="s">
        <v>8</v>
      </c>
      <c r="C27" s="3">
        <v>12000</v>
      </c>
      <c r="D27" s="1"/>
      <c r="E27" s="5">
        <v>42470</v>
      </c>
      <c r="G27" s="11" t="str">
        <f>VLOOKUP(B27,Лист2!$A$1:$B$11,2,0)</f>
        <v>RUB</v>
      </c>
    </row>
    <row r="28" spans="1:7" x14ac:dyDescent="0.25">
      <c r="A28" s="4" t="s">
        <v>8</v>
      </c>
      <c r="B28" s="4" t="s">
        <v>11</v>
      </c>
      <c r="C28" s="3">
        <v>22000</v>
      </c>
      <c r="D28" s="1"/>
      <c r="E28" s="5">
        <v>42470</v>
      </c>
      <c r="G28" s="11" t="str">
        <f>VLOOKUP(B28,Лист2!$A$1:$B$11,2,0)</f>
        <v>RUB</v>
      </c>
    </row>
    <row r="29" spans="1:7" x14ac:dyDescent="0.25">
      <c r="A29" s="4" t="s">
        <v>8</v>
      </c>
      <c r="B29" s="4" t="s">
        <v>10</v>
      </c>
      <c r="C29" s="3">
        <v>12000</v>
      </c>
      <c r="D29" s="1"/>
      <c r="E29" s="5">
        <v>42472</v>
      </c>
      <c r="G29" s="11" t="str">
        <f>VLOOKUP(B29,Лист2!$A$1:$B$11,2,0)</f>
        <v>RUB</v>
      </c>
    </row>
    <row r="30" spans="1:7" x14ac:dyDescent="0.25">
      <c r="A30" s="4" t="s">
        <v>6</v>
      </c>
      <c r="B30" s="4" t="s">
        <v>8</v>
      </c>
      <c r="C30" s="3">
        <v>35000</v>
      </c>
      <c r="D30" s="1"/>
      <c r="E30" s="5">
        <v>42472</v>
      </c>
      <c r="G30" s="11" t="str">
        <f>VLOOKUP(B30,Лист2!$A$1:$B$11,2,0)</f>
        <v>RUB</v>
      </c>
    </row>
    <row r="31" spans="1:7" x14ac:dyDescent="0.25">
      <c r="A31" s="4" t="s">
        <v>8</v>
      </c>
      <c r="B31" s="4" t="s">
        <v>11</v>
      </c>
      <c r="C31" s="3">
        <v>33000</v>
      </c>
      <c r="D31" s="1"/>
      <c r="E31" s="5">
        <v>42472</v>
      </c>
      <c r="G31" s="11" t="str">
        <f>VLOOKUP(B31,Лист2!$A$1:$B$11,2,0)</f>
        <v>RUB</v>
      </c>
    </row>
    <row r="32" spans="1:7" x14ac:dyDescent="0.25">
      <c r="A32" s="4" t="s">
        <v>6</v>
      </c>
      <c r="B32" s="4" t="s">
        <v>8</v>
      </c>
      <c r="C32" s="3">
        <v>900</v>
      </c>
      <c r="D32" s="1"/>
      <c r="E32" s="5">
        <v>42476</v>
      </c>
      <c r="G32" s="11" t="str">
        <f>VLOOKUP(B32,Лист2!$A$1:$B$11,2,0)</f>
        <v>RUB</v>
      </c>
    </row>
    <row r="33" spans="1:7" x14ac:dyDescent="0.25">
      <c r="A33" s="4" t="s">
        <v>6</v>
      </c>
      <c r="B33" s="4" t="s">
        <v>8</v>
      </c>
      <c r="C33" s="3">
        <v>1000</v>
      </c>
      <c r="D33" s="1"/>
      <c r="E33" s="5">
        <v>42477</v>
      </c>
      <c r="F33" s="1"/>
      <c r="G33" s="11" t="str">
        <f>VLOOKUP(B33,Лист2!$A$1:$B$11,2,0)</f>
        <v>RUB</v>
      </c>
    </row>
    <row r="34" spans="1:7" x14ac:dyDescent="0.25">
      <c r="A34" s="4" t="s">
        <v>6</v>
      </c>
      <c r="B34" s="4" t="s">
        <v>8</v>
      </c>
      <c r="C34" s="3">
        <v>2400</v>
      </c>
      <c r="D34" s="1"/>
      <c r="E34" s="5">
        <v>42481</v>
      </c>
      <c r="F34" s="1"/>
      <c r="G34" s="11" t="str">
        <f>VLOOKUP(B34,Лист2!$A$1:$B$11,2,0)</f>
        <v>RUB</v>
      </c>
    </row>
    <row r="35" spans="1:7" x14ac:dyDescent="0.25">
      <c r="A35" s="4" t="s">
        <v>6</v>
      </c>
      <c r="B35" s="4" t="s">
        <v>12</v>
      </c>
      <c r="C35" s="3">
        <v>9990</v>
      </c>
      <c r="D35" s="1">
        <v>66.599999999999994</v>
      </c>
      <c r="E35" s="5">
        <v>42485</v>
      </c>
      <c r="F35" s="1">
        <v>150</v>
      </c>
      <c r="G35" s="11" t="str">
        <f>VLOOKUP(B35,Лист2!$A$1:$B$11,2,0)</f>
        <v>USD</v>
      </c>
    </row>
    <row r="36" spans="1:7" x14ac:dyDescent="0.25">
      <c r="A36" s="4" t="s">
        <v>6</v>
      </c>
      <c r="B36" s="4" t="s">
        <v>8</v>
      </c>
      <c r="C36" s="3">
        <v>5000</v>
      </c>
      <c r="D36" s="1"/>
      <c r="E36" s="5">
        <v>42486</v>
      </c>
      <c r="F36" s="1"/>
      <c r="G36" s="11" t="str">
        <f>VLOOKUP(B36,Лист2!$A$1:$B$11,2,0)</f>
        <v>RUB</v>
      </c>
    </row>
    <row r="37" spans="1:7" x14ac:dyDescent="0.25">
      <c r="A37" s="4" t="s">
        <v>8</v>
      </c>
      <c r="B37" s="4" t="s">
        <v>12</v>
      </c>
      <c r="C37" s="3">
        <v>3410</v>
      </c>
      <c r="D37" s="1">
        <v>68.2</v>
      </c>
      <c r="E37" s="5">
        <v>42486</v>
      </c>
      <c r="F37" s="1">
        <v>50</v>
      </c>
      <c r="G37" s="11" t="str">
        <f>VLOOKUP(B37,Лист2!$A$1:$B$11,2,0)</f>
        <v>USD</v>
      </c>
    </row>
    <row r="38" spans="1:7" x14ac:dyDescent="0.25">
      <c r="A38" s="4" t="s">
        <v>6</v>
      </c>
      <c r="B38" s="4" t="s">
        <v>8</v>
      </c>
      <c r="C38" s="3">
        <v>5000</v>
      </c>
      <c r="D38" s="1"/>
      <c r="E38" s="5">
        <v>42487</v>
      </c>
      <c r="F38" s="1"/>
      <c r="G38" s="11" t="str">
        <f>VLOOKUP(B38,Лист2!$A$1:$B$11,2,0)</f>
        <v>RUB</v>
      </c>
    </row>
    <row r="39" spans="1:7" x14ac:dyDescent="0.25">
      <c r="A39" s="4" t="s">
        <v>6</v>
      </c>
      <c r="B39" s="4" t="s">
        <v>8</v>
      </c>
      <c r="C39" s="3">
        <v>6900</v>
      </c>
      <c r="D39" s="1"/>
      <c r="E39" s="5">
        <v>42489</v>
      </c>
      <c r="F39" s="1"/>
      <c r="G39" s="11" t="str">
        <f>VLOOKUP(B39,Лист2!$A$1:$B$11,2,0)</f>
        <v>RUB</v>
      </c>
    </row>
    <row r="40" spans="1:7" x14ac:dyDescent="0.25">
      <c r="A40" s="4" t="s">
        <v>6</v>
      </c>
      <c r="B40" s="4" t="s">
        <v>8</v>
      </c>
      <c r="C40" s="3">
        <v>3000</v>
      </c>
      <c r="D40" s="1"/>
      <c r="E40" s="5">
        <v>42490</v>
      </c>
      <c r="F40" s="1"/>
      <c r="G40" s="11" t="str">
        <f>VLOOKUP(B40,Лист2!$A$1:$B$11,2,0)</f>
        <v>RUB</v>
      </c>
    </row>
    <row r="41" spans="1:7" x14ac:dyDescent="0.25">
      <c r="A41" s="4" t="s">
        <v>6</v>
      </c>
      <c r="B41" s="4" t="s">
        <v>8</v>
      </c>
      <c r="C41" s="3">
        <v>40000</v>
      </c>
      <c r="D41" s="1"/>
      <c r="E41" s="5">
        <v>42492</v>
      </c>
      <c r="F41" s="1"/>
      <c r="G41" s="11" t="str">
        <f>VLOOKUP(B41,Лист2!$A$1:$B$11,2,0)</f>
        <v>RUB</v>
      </c>
    </row>
    <row r="42" spans="1:7" x14ac:dyDescent="0.25">
      <c r="A42" s="4" t="s">
        <v>8</v>
      </c>
      <c r="B42" s="4" t="s">
        <v>13</v>
      </c>
      <c r="C42" s="3">
        <v>37600</v>
      </c>
      <c r="D42" s="1">
        <v>75.2</v>
      </c>
      <c r="E42" s="5">
        <v>42492</v>
      </c>
      <c r="F42" s="1">
        <v>500</v>
      </c>
      <c r="G42" s="11" t="str">
        <f>VLOOKUP(B42,Лист2!$A$1:$B$11,2,0)</f>
        <v>EUR</v>
      </c>
    </row>
    <row r="43" spans="1:7" x14ac:dyDescent="0.25">
      <c r="A43" s="4" t="s">
        <v>6</v>
      </c>
      <c r="B43" s="4" t="s">
        <v>8</v>
      </c>
      <c r="C43" s="3">
        <v>14000</v>
      </c>
      <c r="D43" s="1"/>
      <c r="E43" s="5">
        <v>42495</v>
      </c>
      <c r="F43" s="1"/>
      <c r="G43" s="11" t="str">
        <f>VLOOKUP(B43,Лист2!$A$1:$B$11,2,0)</f>
        <v>RUB</v>
      </c>
    </row>
    <row r="44" spans="1:7" x14ac:dyDescent="0.25">
      <c r="A44" s="4" t="s">
        <v>8</v>
      </c>
      <c r="B44" s="4" t="s">
        <v>11</v>
      </c>
      <c r="C44" s="3">
        <v>10000</v>
      </c>
      <c r="D44" s="1"/>
      <c r="E44" s="5">
        <v>42495</v>
      </c>
      <c r="F44" s="1"/>
      <c r="G44" s="11" t="str">
        <f>VLOOKUP(B44,Лист2!$A$1:$B$11,2,0)</f>
        <v>RUB</v>
      </c>
    </row>
    <row r="45" spans="1:7" x14ac:dyDescent="0.25">
      <c r="A45" s="4" t="s">
        <v>6</v>
      </c>
      <c r="B45" s="4" t="s">
        <v>10</v>
      </c>
      <c r="C45" s="3">
        <v>5000</v>
      </c>
      <c r="D45" s="1"/>
      <c r="E45" s="5">
        <v>42496</v>
      </c>
      <c r="F45" s="1"/>
      <c r="G45" s="11" t="str">
        <f>VLOOKUP(B45,Лист2!$A$1:$B$11,2,0)</f>
        <v>RUB</v>
      </c>
    </row>
    <row r="46" spans="1:7" x14ac:dyDescent="0.25">
      <c r="A46" s="4" t="s">
        <v>6</v>
      </c>
      <c r="B46" s="4" t="s">
        <v>8</v>
      </c>
      <c r="C46" s="3">
        <v>40000</v>
      </c>
      <c r="D46" s="1"/>
      <c r="E46" s="5">
        <v>42500</v>
      </c>
      <c r="F46" s="1"/>
      <c r="G46" s="11" t="str">
        <f>VLOOKUP(B46,Лист2!$A$1:$B$11,2,0)</f>
        <v>RUB</v>
      </c>
    </row>
    <row r="47" spans="1:7" x14ac:dyDescent="0.25">
      <c r="A47" s="4" t="s">
        <v>8</v>
      </c>
      <c r="B47" s="4" t="s">
        <v>14</v>
      </c>
      <c r="C47" s="3">
        <v>38000</v>
      </c>
      <c r="D47" s="1">
        <v>76</v>
      </c>
      <c r="E47" s="5">
        <v>42500</v>
      </c>
      <c r="F47" s="1">
        <v>500</v>
      </c>
      <c r="G47" s="11" t="str">
        <f>VLOOKUP(B47,Лист2!$A$1:$B$11,2,0)</f>
        <v>EUR</v>
      </c>
    </row>
    <row r="48" spans="1:7" x14ac:dyDescent="0.25">
      <c r="A48" s="4" t="s">
        <v>14</v>
      </c>
      <c r="B48" s="4" t="s">
        <v>13</v>
      </c>
      <c r="C48" s="3">
        <v>15200</v>
      </c>
      <c r="D48" s="1">
        <v>76</v>
      </c>
      <c r="E48" s="5">
        <v>42500</v>
      </c>
      <c r="F48" s="1">
        <v>200</v>
      </c>
      <c r="G48" s="11" t="str">
        <f>VLOOKUP(B48,Лист2!$A$1:$B$11,2,0)</f>
        <v>EUR</v>
      </c>
    </row>
    <row r="49" spans="1:7" x14ac:dyDescent="0.25">
      <c r="A49" s="4" t="s">
        <v>6</v>
      </c>
      <c r="B49" s="4" t="s">
        <v>8</v>
      </c>
      <c r="C49" s="3">
        <v>4900</v>
      </c>
      <c r="D49" s="1"/>
      <c r="E49" s="5">
        <v>42504</v>
      </c>
      <c r="F49" s="1"/>
      <c r="G49" s="11" t="str">
        <f>VLOOKUP(B49,Лист2!$A$1:$B$11,2,0)</f>
        <v>RUB</v>
      </c>
    </row>
    <row r="50" spans="1:7" x14ac:dyDescent="0.25">
      <c r="A50" s="4" t="s">
        <v>6</v>
      </c>
      <c r="B50" s="4" t="s">
        <v>8</v>
      </c>
      <c r="C50" s="3">
        <v>2500</v>
      </c>
      <c r="D50" s="1"/>
      <c r="E50" s="5">
        <v>42506</v>
      </c>
      <c r="F50" s="1"/>
      <c r="G50" s="11" t="str">
        <f>VLOOKUP(B50,Лист2!$A$1:$B$11,2,0)</f>
        <v>RUB</v>
      </c>
    </row>
    <row r="51" spans="1:7" x14ac:dyDescent="0.25">
      <c r="A51" s="4" t="s">
        <v>6</v>
      </c>
      <c r="B51" s="4" t="s">
        <v>9</v>
      </c>
      <c r="C51" s="3">
        <v>5000</v>
      </c>
      <c r="D51" s="1"/>
      <c r="E51" s="5">
        <v>42506</v>
      </c>
      <c r="F51" s="1"/>
      <c r="G51" s="11" t="str">
        <f>VLOOKUP(B51,Лист2!$A$1:$B$11,2,0)</f>
        <v>RUB</v>
      </c>
    </row>
    <row r="52" spans="1:7" x14ac:dyDescent="0.25">
      <c r="A52" s="4" t="s">
        <v>6</v>
      </c>
      <c r="B52" s="4" t="s">
        <v>11</v>
      </c>
      <c r="C52" s="3">
        <v>40000</v>
      </c>
      <c r="D52" s="1"/>
      <c r="E52" s="5">
        <v>42515</v>
      </c>
      <c r="F52" s="1"/>
      <c r="G52" s="11" t="str">
        <f>VLOOKUP(B52,Лист2!$A$1:$B$11,2,0)</f>
        <v>RUB</v>
      </c>
    </row>
    <row r="53" spans="1:7" x14ac:dyDescent="0.25">
      <c r="A53" s="4" t="s">
        <v>6</v>
      </c>
      <c r="B53" s="4" t="s">
        <v>9</v>
      </c>
      <c r="C53" s="3">
        <v>10000</v>
      </c>
      <c r="D53" s="1"/>
      <c r="E53" s="5">
        <v>42515</v>
      </c>
      <c r="F53" s="1"/>
      <c r="G53" s="11" t="str">
        <f>VLOOKUP(B53,Лист2!$A$1:$B$11,2,0)</f>
        <v>RUB</v>
      </c>
    </row>
    <row r="54" spans="1:7" x14ac:dyDescent="0.25">
      <c r="A54" s="4" t="s">
        <v>8</v>
      </c>
      <c r="B54" s="4" t="s">
        <v>11</v>
      </c>
      <c r="C54" s="3">
        <v>1000</v>
      </c>
      <c r="D54" s="1"/>
      <c r="E54" s="5">
        <v>42517</v>
      </c>
      <c r="F54" s="1"/>
      <c r="G54" s="11" t="str">
        <f>VLOOKUP(B54,Лист2!$A$1:$B$11,2,0)</f>
        <v>RUB</v>
      </c>
    </row>
    <row r="55" spans="1:7" x14ac:dyDescent="0.25">
      <c r="A55" s="4" t="s">
        <v>6</v>
      </c>
      <c r="B55" s="4" t="s">
        <v>8</v>
      </c>
      <c r="C55" s="3">
        <v>1900</v>
      </c>
      <c r="D55" s="1"/>
      <c r="E55" s="5">
        <v>42518</v>
      </c>
      <c r="F55" s="1"/>
      <c r="G55" s="11" t="str">
        <f>VLOOKUP(B55,Лист2!$A$1:$B$11,2,0)</f>
        <v>RUB</v>
      </c>
    </row>
    <row r="56" spans="1:7" x14ac:dyDescent="0.25">
      <c r="A56" s="4" t="s">
        <v>6</v>
      </c>
      <c r="B56" s="4" t="s">
        <v>8</v>
      </c>
      <c r="C56" s="3">
        <v>4000</v>
      </c>
      <c r="D56" s="1"/>
      <c r="E56" s="5">
        <v>42519</v>
      </c>
      <c r="F56" s="1"/>
      <c r="G56" s="11" t="str">
        <f>VLOOKUP(B56,Лист2!$A$1:$B$11,2,0)</f>
        <v>RUB</v>
      </c>
    </row>
    <row r="57" spans="1:7" x14ac:dyDescent="0.25">
      <c r="A57" s="4" t="s">
        <v>10</v>
      </c>
      <c r="B57" s="4" t="s">
        <v>6</v>
      </c>
      <c r="C57" s="3">
        <v>10000</v>
      </c>
      <c r="D57" s="1"/>
      <c r="E57" s="5">
        <v>42523</v>
      </c>
      <c r="F57" s="1"/>
      <c r="G57" s="11" t="str">
        <f>VLOOKUP(B57,Лист2!$A$1:$B$11,2,0)</f>
        <v>RUB</v>
      </c>
    </row>
    <row r="58" spans="1:7" x14ac:dyDescent="0.25">
      <c r="A58" s="4" t="s">
        <v>6</v>
      </c>
      <c r="B58" s="4" t="s">
        <v>11</v>
      </c>
      <c r="C58" s="3">
        <v>15000</v>
      </c>
      <c r="D58" s="1"/>
      <c r="E58" s="5">
        <v>42523</v>
      </c>
      <c r="F58" s="1"/>
      <c r="G58" s="11" t="str">
        <f>VLOOKUP(B58,Лист2!$A$1:$B$11,2,0)</f>
        <v>RUB</v>
      </c>
    </row>
    <row r="59" spans="1:7" x14ac:dyDescent="0.25">
      <c r="A59" s="4" t="s">
        <v>6</v>
      </c>
      <c r="B59" s="4" t="s">
        <v>8</v>
      </c>
      <c r="C59" s="3">
        <v>2700</v>
      </c>
      <c r="D59" s="1"/>
      <c r="E59" s="5">
        <v>42524</v>
      </c>
      <c r="F59" s="1"/>
      <c r="G59" s="11" t="str">
        <f>VLOOKUP(B59,Лист2!$A$1:$B$11,2,0)</f>
        <v>RUB</v>
      </c>
    </row>
    <row r="60" spans="1:7" x14ac:dyDescent="0.25">
      <c r="A60" s="4" t="s">
        <v>6</v>
      </c>
      <c r="B60" s="4" t="s">
        <v>8</v>
      </c>
      <c r="C60" s="3">
        <v>20000</v>
      </c>
      <c r="D60" s="1"/>
      <c r="E60" s="5">
        <v>42525</v>
      </c>
      <c r="F60" s="1"/>
      <c r="G60" s="11" t="str">
        <f>VLOOKUP(B60,Лист2!$A$1:$B$11,2,0)</f>
        <v>RUB</v>
      </c>
    </row>
    <row r="61" spans="1:7" x14ac:dyDescent="0.25">
      <c r="A61" s="4" t="s">
        <v>8</v>
      </c>
      <c r="B61" s="4" t="s">
        <v>9</v>
      </c>
      <c r="C61" s="3">
        <v>15000</v>
      </c>
      <c r="D61" s="1"/>
      <c r="E61" s="5">
        <v>42525</v>
      </c>
      <c r="F61" s="1"/>
      <c r="G61" s="11" t="str">
        <f>VLOOKUP(B61,Лист2!$A$1:$B$11,2,0)</f>
        <v>RUB</v>
      </c>
    </row>
    <row r="62" spans="1:7" x14ac:dyDescent="0.25">
      <c r="A62" s="4" t="s">
        <v>6</v>
      </c>
      <c r="B62" s="4" t="s">
        <v>11</v>
      </c>
      <c r="C62" s="3">
        <v>5000</v>
      </c>
      <c r="D62" s="1"/>
      <c r="E62" s="5">
        <v>42537</v>
      </c>
      <c r="F62" s="1"/>
      <c r="G62" s="11" t="str">
        <f>VLOOKUP(B62,Лист2!$A$1:$B$11,2,0)</f>
        <v>RUB</v>
      </c>
    </row>
    <row r="63" spans="1:7" x14ac:dyDescent="0.25">
      <c r="A63" s="4" t="s">
        <v>6</v>
      </c>
      <c r="B63" s="4" t="s">
        <v>10</v>
      </c>
      <c r="C63" s="3">
        <v>11500</v>
      </c>
      <c r="D63" s="1"/>
      <c r="E63" s="5">
        <v>42537</v>
      </c>
      <c r="F63" s="1"/>
      <c r="G63" s="11" t="str">
        <f>VLOOKUP(B63,Лист2!$A$1:$B$11,2,0)</f>
        <v>RUB</v>
      </c>
    </row>
    <row r="64" spans="1:7" x14ac:dyDescent="0.25">
      <c r="A64" s="4" t="s">
        <v>6</v>
      </c>
      <c r="B64" s="4" t="s">
        <v>8</v>
      </c>
      <c r="C64" s="3">
        <v>5500</v>
      </c>
      <c r="D64" s="1"/>
      <c r="E64" s="5">
        <v>42537</v>
      </c>
      <c r="F64" s="1"/>
      <c r="G64" s="11" t="str">
        <f>VLOOKUP(B64,Лист2!$A$1:$B$11,2,0)</f>
        <v>RUB</v>
      </c>
    </row>
    <row r="65" spans="1:7" x14ac:dyDescent="0.25">
      <c r="A65" s="4" t="s">
        <v>6</v>
      </c>
      <c r="B65" s="4" t="s">
        <v>8</v>
      </c>
      <c r="C65" s="3">
        <v>24000</v>
      </c>
      <c r="D65" s="1"/>
      <c r="E65" s="5">
        <v>42538</v>
      </c>
      <c r="F65" s="1"/>
      <c r="G65" s="11" t="str">
        <f>VLOOKUP(B65,Лист2!$A$1:$B$11,2,0)</f>
        <v>RUB</v>
      </c>
    </row>
    <row r="66" spans="1:7" x14ac:dyDescent="0.25">
      <c r="A66" s="4" t="s">
        <v>6</v>
      </c>
      <c r="B66" s="4" t="s">
        <v>8</v>
      </c>
      <c r="C66" s="3">
        <v>10000</v>
      </c>
      <c r="D66" s="1"/>
      <c r="E66" s="5">
        <v>42539</v>
      </c>
      <c r="F66" s="1"/>
      <c r="G66" s="11" t="str">
        <f>VLOOKUP(B66,Лист2!$A$1:$B$11,2,0)</f>
        <v>RUB</v>
      </c>
    </row>
    <row r="67" spans="1:7" x14ac:dyDescent="0.25">
      <c r="A67" s="4" t="s">
        <v>8</v>
      </c>
      <c r="B67" s="4" t="s">
        <v>11</v>
      </c>
      <c r="C67" s="3">
        <v>10000</v>
      </c>
      <c r="D67" s="1"/>
      <c r="E67" s="5">
        <v>42539</v>
      </c>
      <c r="F67" s="1"/>
      <c r="G67" s="11" t="str">
        <f>VLOOKUP(B67,Лист2!$A$1:$B$11,2,0)</f>
        <v>RUB</v>
      </c>
    </row>
    <row r="68" spans="1:7" x14ac:dyDescent="0.25">
      <c r="A68" s="4" t="s">
        <v>6</v>
      </c>
      <c r="B68" s="4" t="s">
        <v>8</v>
      </c>
      <c r="C68" s="3">
        <v>3000</v>
      </c>
      <c r="D68" s="1"/>
      <c r="E68" s="5">
        <v>42540</v>
      </c>
      <c r="F68" s="1"/>
      <c r="G68" s="11" t="str">
        <f>VLOOKUP(B68,Лист2!$A$1:$B$11,2,0)</f>
        <v>RUB</v>
      </c>
    </row>
    <row r="69" spans="1:7" x14ac:dyDescent="0.25">
      <c r="A69" s="4" t="s">
        <v>8</v>
      </c>
      <c r="B69" s="4" t="s">
        <v>10</v>
      </c>
      <c r="C69" s="3">
        <v>500</v>
      </c>
      <c r="D69" s="1"/>
      <c r="E69" s="5">
        <v>42541</v>
      </c>
      <c r="F69" s="1"/>
      <c r="G69" s="11" t="str">
        <f>VLOOKUP(B69,Лист2!$A$1:$B$11,2,0)</f>
        <v>RUB</v>
      </c>
    </row>
    <row r="70" spans="1:7" x14ac:dyDescent="0.25">
      <c r="A70" s="4" t="s">
        <v>6</v>
      </c>
      <c r="B70" s="4" t="s">
        <v>8</v>
      </c>
      <c r="C70" s="3">
        <v>2500</v>
      </c>
      <c r="D70" s="1"/>
      <c r="E70" s="5">
        <v>42543</v>
      </c>
      <c r="F70" s="1"/>
      <c r="G70" s="11" t="str">
        <f>VLOOKUP(B70,Лист2!$A$1:$B$11,2,0)</f>
        <v>RUB</v>
      </c>
    </row>
    <row r="71" spans="1:7" x14ac:dyDescent="0.25">
      <c r="A71" s="4" t="s">
        <v>6</v>
      </c>
      <c r="B71" s="4" t="s">
        <v>8</v>
      </c>
      <c r="C71" s="3">
        <v>40000</v>
      </c>
      <c r="D71" s="1"/>
      <c r="E71" s="5">
        <v>42545</v>
      </c>
      <c r="F71" s="1"/>
      <c r="G71" s="11" t="str">
        <f>VLOOKUP(B71,Лист2!$A$1:$B$11,2,0)</f>
        <v>RUB</v>
      </c>
    </row>
    <row r="72" spans="1:7" x14ac:dyDescent="0.25">
      <c r="A72" s="4" t="s">
        <v>8</v>
      </c>
      <c r="B72" s="4" t="s">
        <v>11</v>
      </c>
      <c r="C72" s="3">
        <v>30000</v>
      </c>
      <c r="D72" s="1"/>
      <c r="E72" s="5">
        <v>42545</v>
      </c>
      <c r="F72" s="1"/>
      <c r="G72" s="11" t="str">
        <f>VLOOKUP(B72,Лист2!$A$1:$B$11,2,0)</f>
        <v>RUB</v>
      </c>
    </row>
    <row r="73" spans="1:7" x14ac:dyDescent="0.25">
      <c r="A73" s="4" t="s">
        <v>6</v>
      </c>
      <c r="B73" s="4" t="s">
        <v>8</v>
      </c>
      <c r="C73" s="3">
        <v>3500</v>
      </c>
      <c r="D73" s="1"/>
      <c r="E73" s="5">
        <v>42547</v>
      </c>
      <c r="F73" s="1"/>
      <c r="G73" s="11" t="str">
        <f>VLOOKUP(B73,Лист2!$A$1:$B$11,2,0)</f>
        <v>RUB</v>
      </c>
    </row>
    <row r="74" spans="1:7" x14ac:dyDescent="0.25">
      <c r="A74" s="4" t="s">
        <v>14</v>
      </c>
      <c r="B74" s="4" t="s">
        <v>13</v>
      </c>
      <c r="C74" s="3">
        <v>100</v>
      </c>
      <c r="D74" s="1">
        <v>1</v>
      </c>
      <c r="E74" s="5">
        <v>42550</v>
      </c>
      <c r="F74" s="3">
        <v>100</v>
      </c>
      <c r="G74" s="11" t="str">
        <f>VLOOKUP(B74,Лист2!$A$1:$B$11,2,0)</f>
        <v>EUR</v>
      </c>
    </row>
    <row r="75" spans="1:7" x14ac:dyDescent="0.25">
      <c r="A75" s="4" t="s">
        <v>6</v>
      </c>
      <c r="B75" s="4" t="s">
        <v>8</v>
      </c>
      <c r="C75" s="3">
        <v>2500</v>
      </c>
      <c r="D75" s="1"/>
      <c r="E75" s="5">
        <v>42551</v>
      </c>
      <c r="F75" s="1"/>
      <c r="G75" s="11" t="str">
        <f>VLOOKUP(B75,Лист2!$A$1:$B$11,2,0)</f>
        <v>RUB</v>
      </c>
    </row>
    <row r="76" spans="1:7" x14ac:dyDescent="0.25">
      <c r="A76" s="4" t="s">
        <v>6</v>
      </c>
      <c r="B76" s="4" t="s">
        <v>8</v>
      </c>
      <c r="C76" s="3">
        <v>32000</v>
      </c>
      <c r="D76" s="1"/>
      <c r="E76" s="5">
        <v>42552</v>
      </c>
      <c r="F76" s="1"/>
      <c r="G76" s="11" t="str">
        <f>VLOOKUP(B76,Лист2!$A$1:$B$11,2,0)</f>
        <v>RUB</v>
      </c>
    </row>
    <row r="77" spans="1:7" x14ac:dyDescent="0.25">
      <c r="A77" s="4" t="s">
        <v>8</v>
      </c>
      <c r="B77" s="4" t="s">
        <v>11</v>
      </c>
      <c r="C77" s="3">
        <v>30000</v>
      </c>
      <c r="D77" s="1"/>
      <c r="E77" s="5">
        <v>42552</v>
      </c>
      <c r="F77" s="1"/>
      <c r="G77" s="11" t="str">
        <f>VLOOKUP(B77,Лист2!$A$1:$B$11,2,0)</f>
        <v>RUB</v>
      </c>
    </row>
    <row r="78" spans="1:7" x14ac:dyDescent="0.25">
      <c r="A78" s="4" t="s">
        <v>6</v>
      </c>
      <c r="B78" s="4" t="s">
        <v>8</v>
      </c>
      <c r="C78" s="3">
        <v>25000</v>
      </c>
      <c r="D78" s="1"/>
      <c r="E78" s="5">
        <v>42553</v>
      </c>
      <c r="F78" s="1"/>
      <c r="G78" s="11" t="str">
        <f>VLOOKUP(B78,Лист2!$A$1:$B$11,2,0)</f>
        <v>RUB</v>
      </c>
    </row>
    <row r="79" spans="1:7" x14ac:dyDescent="0.25">
      <c r="A79" s="4" t="s">
        <v>8</v>
      </c>
      <c r="B79" s="4" t="s">
        <v>9</v>
      </c>
      <c r="C79" s="3">
        <v>20000</v>
      </c>
      <c r="D79" s="1"/>
      <c r="E79" s="5">
        <v>42553</v>
      </c>
      <c r="F79" s="1"/>
      <c r="G79" s="11" t="str">
        <f>VLOOKUP(B79,Лист2!$A$1:$B$11,2,0)</f>
        <v>RUB</v>
      </c>
    </row>
    <row r="80" spans="1:7" x14ac:dyDescent="0.25">
      <c r="A80" s="4" t="s">
        <v>10</v>
      </c>
      <c r="B80" s="4" t="s">
        <v>8</v>
      </c>
      <c r="C80" s="3">
        <v>1000</v>
      </c>
      <c r="D80" s="1"/>
      <c r="E80" s="5">
        <v>42560</v>
      </c>
      <c r="F80" s="1"/>
      <c r="G80" s="11" t="str">
        <f>VLOOKUP(B80,Лист2!$A$1:$B$11,2,0)</f>
        <v>RUB</v>
      </c>
    </row>
    <row r="81" spans="1:7" x14ac:dyDescent="0.25">
      <c r="A81" s="4" t="s">
        <v>6</v>
      </c>
      <c r="B81" s="4" t="s">
        <v>13</v>
      </c>
      <c r="C81" s="3">
        <v>853.02</v>
      </c>
      <c r="D81" s="1">
        <v>72.659284497444631</v>
      </c>
      <c r="E81" s="5">
        <v>42560</v>
      </c>
      <c r="F81" s="3">
        <v>11.74</v>
      </c>
      <c r="G81" s="11" t="str">
        <f>VLOOKUP(B81,Лист2!$A$1:$B$11,2,0)</f>
        <v>EUR</v>
      </c>
    </row>
    <row r="82" spans="1:7" x14ac:dyDescent="0.25">
      <c r="A82" s="4" t="s">
        <v>6</v>
      </c>
      <c r="B82" s="4" t="s">
        <v>8</v>
      </c>
      <c r="C82" s="3">
        <v>3900</v>
      </c>
      <c r="D82" s="1"/>
      <c r="E82" s="5">
        <v>42563</v>
      </c>
      <c r="F82" s="1"/>
      <c r="G82" s="11" t="str">
        <f>VLOOKUP(B82,Лист2!$A$1:$B$11,2,0)</f>
        <v>RUB</v>
      </c>
    </row>
    <row r="83" spans="1:7" x14ac:dyDescent="0.25">
      <c r="A83" s="4" t="s">
        <v>6</v>
      </c>
      <c r="B83" s="4" t="s">
        <v>8</v>
      </c>
      <c r="C83" s="3">
        <v>4000</v>
      </c>
      <c r="D83" s="1"/>
      <c r="E83" s="5">
        <v>42567</v>
      </c>
      <c r="F83" s="1"/>
      <c r="G83" s="11" t="str">
        <f>VLOOKUP(B83,Лист2!$A$1:$B$11,2,0)</f>
        <v>RUB</v>
      </c>
    </row>
    <row r="84" spans="1:7" x14ac:dyDescent="0.25">
      <c r="A84" s="4" t="s">
        <v>6</v>
      </c>
      <c r="B84" s="4" t="s">
        <v>8</v>
      </c>
      <c r="C84" s="3">
        <v>500</v>
      </c>
      <c r="D84" s="1"/>
      <c r="E84" s="5">
        <v>42570</v>
      </c>
      <c r="F84" s="1"/>
      <c r="G84" s="11" t="str">
        <f>VLOOKUP(B84,Лист2!$A$1:$B$11,2,0)</f>
        <v>RUB</v>
      </c>
    </row>
    <row r="85" spans="1:7" x14ac:dyDescent="0.25">
      <c r="A85" s="4" t="s">
        <v>6</v>
      </c>
      <c r="B85" s="4" t="s">
        <v>8</v>
      </c>
      <c r="C85" s="3">
        <v>50000</v>
      </c>
      <c r="D85" s="1"/>
      <c r="E85" s="5">
        <v>42573</v>
      </c>
      <c r="F85" s="1"/>
      <c r="G85" s="11" t="str">
        <f>VLOOKUP(B85,Лист2!$A$1:$B$11,2,0)</f>
        <v>RUB</v>
      </c>
    </row>
    <row r="86" spans="1:7" x14ac:dyDescent="0.25">
      <c r="A86" s="4" t="s">
        <v>8</v>
      </c>
      <c r="B86" s="4" t="s">
        <v>11</v>
      </c>
      <c r="C86" s="3">
        <v>25000</v>
      </c>
      <c r="D86" s="1"/>
      <c r="E86" s="5">
        <v>42573</v>
      </c>
      <c r="F86" s="1"/>
      <c r="G86" s="11" t="str">
        <f>VLOOKUP(B86,Лист2!$A$1:$B$11,2,0)</f>
        <v>RUB</v>
      </c>
    </row>
    <row r="87" spans="1:7" x14ac:dyDescent="0.25">
      <c r="A87" s="4" t="s">
        <v>6</v>
      </c>
      <c r="B87" s="4" t="s">
        <v>8</v>
      </c>
      <c r="C87" s="3">
        <v>1500</v>
      </c>
      <c r="D87" s="1"/>
      <c r="E87" s="5">
        <v>42575</v>
      </c>
      <c r="F87" s="1"/>
      <c r="G87" s="11" t="str">
        <f>VLOOKUP(B87,Лист2!$A$1:$B$11,2,0)</f>
        <v>RUB</v>
      </c>
    </row>
    <row r="88" spans="1:7" x14ac:dyDescent="0.25">
      <c r="A88" s="4" t="s">
        <v>8</v>
      </c>
      <c r="B88" s="4" t="s">
        <v>9</v>
      </c>
      <c r="C88" s="3">
        <v>20000</v>
      </c>
      <c r="D88" s="1"/>
      <c r="E88" s="5">
        <v>42576</v>
      </c>
      <c r="F88" s="1"/>
      <c r="G88" s="11" t="str">
        <f>VLOOKUP(B88,Лист2!$A$1:$B$11,2,0)</f>
        <v>RUB</v>
      </c>
    </row>
    <row r="89" spans="1:7" x14ac:dyDescent="0.25">
      <c r="A89" s="4" t="s">
        <v>6</v>
      </c>
      <c r="B89" s="4" t="s">
        <v>8</v>
      </c>
      <c r="C89" s="3">
        <v>5000</v>
      </c>
      <c r="D89" s="1"/>
      <c r="E89" s="5">
        <v>42579</v>
      </c>
      <c r="F89" s="1"/>
      <c r="G89" s="11" t="str">
        <f>VLOOKUP(B89,Лист2!$A$1:$B$11,2,0)</f>
        <v>RUB</v>
      </c>
    </row>
    <row r="90" spans="1:7" x14ac:dyDescent="0.25">
      <c r="A90" s="4" t="s">
        <v>6</v>
      </c>
      <c r="B90" s="4" t="s">
        <v>8</v>
      </c>
      <c r="C90" s="3">
        <v>3000</v>
      </c>
      <c r="D90" s="1"/>
      <c r="E90" s="5">
        <v>42579</v>
      </c>
      <c r="F90" s="1"/>
      <c r="G90" s="11" t="str">
        <f>VLOOKUP(B90,Лист2!$A$1:$B$11,2,0)</f>
        <v>RUB</v>
      </c>
    </row>
    <row r="91" spans="1:7" x14ac:dyDescent="0.25">
      <c r="A91" s="4" t="s">
        <v>6</v>
      </c>
      <c r="B91" s="4" t="s">
        <v>10</v>
      </c>
      <c r="C91" s="3">
        <v>1000</v>
      </c>
      <c r="D91" s="1"/>
      <c r="E91" s="5">
        <v>42580</v>
      </c>
      <c r="F91" s="1"/>
      <c r="G91" s="11" t="str">
        <f>VLOOKUP(B91,Лист2!$A$1:$B$11,2,0)</f>
        <v>RUB</v>
      </c>
    </row>
    <row r="92" spans="1:7" x14ac:dyDescent="0.25">
      <c r="A92" s="4" t="s">
        <v>6</v>
      </c>
      <c r="B92" s="4" t="s">
        <v>8</v>
      </c>
      <c r="C92" s="3">
        <v>1400</v>
      </c>
      <c r="D92" s="1"/>
      <c r="E92" s="5">
        <v>42585</v>
      </c>
      <c r="F92" s="1"/>
      <c r="G92" s="11" t="str">
        <f>VLOOKUP(B92,Лист2!$A$1:$B$11,2,0)</f>
        <v>RUB</v>
      </c>
    </row>
    <row r="93" spans="1:7" x14ac:dyDescent="0.25">
      <c r="A93" s="4" t="s">
        <v>10</v>
      </c>
      <c r="B93" s="4" t="s">
        <v>11</v>
      </c>
      <c r="C93" s="3">
        <v>6000</v>
      </c>
      <c r="D93" s="1"/>
      <c r="E93" s="5">
        <v>42586</v>
      </c>
      <c r="F93" s="1"/>
      <c r="G93" s="11" t="str">
        <f>VLOOKUP(B93,Лист2!$A$1:$B$11,2,0)</f>
        <v>RUB</v>
      </c>
    </row>
    <row r="94" spans="1:7" x14ac:dyDescent="0.25">
      <c r="A94" s="4" t="s">
        <v>13</v>
      </c>
      <c r="B94" s="4" t="s">
        <v>14</v>
      </c>
      <c r="C94" s="3">
        <v>300</v>
      </c>
      <c r="D94" s="1">
        <v>1</v>
      </c>
      <c r="E94" s="5">
        <v>42586</v>
      </c>
      <c r="F94" s="3">
        <v>300</v>
      </c>
      <c r="G94" s="11" t="str">
        <f>VLOOKUP(B94,Лист2!$A$1:$B$11,2,0)</f>
        <v>EUR</v>
      </c>
    </row>
    <row r="95" spans="1:7" x14ac:dyDescent="0.25">
      <c r="A95" s="4" t="s">
        <v>14</v>
      </c>
      <c r="B95" s="4" t="s">
        <v>8</v>
      </c>
      <c r="C95" s="3">
        <v>7359.9999999999991</v>
      </c>
      <c r="D95" s="1">
        <v>73.599999999999994</v>
      </c>
      <c r="E95" s="5">
        <v>42586</v>
      </c>
      <c r="F95" s="3">
        <v>100</v>
      </c>
      <c r="G95" s="11" t="str">
        <f>VLOOKUP(B95,Лист2!$A$1:$B$11,2,0)</f>
        <v>RUB</v>
      </c>
    </row>
    <row r="96" spans="1:7" x14ac:dyDescent="0.25">
      <c r="A96" s="4" t="s">
        <v>8</v>
      </c>
      <c r="B96" s="4" t="s">
        <v>10</v>
      </c>
      <c r="C96" s="3">
        <v>6000</v>
      </c>
      <c r="D96" s="1"/>
      <c r="E96" s="5">
        <v>42597</v>
      </c>
      <c r="F96" s="1"/>
      <c r="G96" s="11" t="str">
        <f>VLOOKUP(B96,Лист2!$A$1:$B$11,2,0)</f>
        <v>RUB</v>
      </c>
    </row>
    <row r="97" spans="1:7" x14ac:dyDescent="0.25">
      <c r="A97" s="4" t="s">
        <v>6</v>
      </c>
      <c r="B97" s="4" t="s">
        <v>11</v>
      </c>
      <c r="C97" s="3">
        <v>60000</v>
      </c>
      <c r="D97" s="1"/>
      <c r="E97" s="5">
        <v>42597</v>
      </c>
      <c r="F97" s="1"/>
      <c r="G97" s="11" t="str">
        <f>VLOOKUP(B97,Лист2!$A$1:$B$11,2,0)</f>
        <v>RUB</v>
      </c>
    </row>
    <row r="98" spans="1:7" x14ac:dyDescent="0.25">
      <c r="A98" s="4" t="s">
        <v>6</v>
      </c>
      <c r="B98" s="4" t="s">
        <v>8</v>
      </c>
      <c r="C98" s="3">
        <v>2500</v>
      </c>
      <c r="D98" s="1"/>
      <c r="E98" s="5">
        <v>42604</v>
      </c>
      <c r="F98" s="1"/>
      <c r="G98" s="11" t="str">
        <f>VLOOKUP(B98,Лист2!$A$1:$B$11,2,0)</f>
        <v>RUB</v>
      </c>
    </row>
    <row r="99" spans="1:7" x14ac:dyDescent="0.25">
      <c r="A99" s="4" t="s">
        <v>8</v>
      </c>
      <c r="B99" s="4" t="s">
        <v>10</v>
      </c>
      <c r="C99" s="3">
        <v>400</v>
      </c>
      <c r="D99" s="1"/>
      <c r="E99" s="5">
        <v>42607</v>
      </c>
      <c r="F99" s="1"/>
      <c r="G99" s="11" t="str">
        <f>VLOOKUP(B99,Лист2!$A$1:$B$11,2,0)</f>
        <v>RUB</v>
      </c>
    </row>
    <row r="100" spans="1:7" x14ac:dyDescent="0.25">
      <c r="A100" s="4" t="s">
        <v>6</v>
      </c>
      <c r="B100" s="4" t="s">
        <v>8</v>
      </c>
      <c r="C100" s="3">
        <v>28000</v>
      </c>
      <c r="D100" s="1"/>
      <c r="E100" s="5">
        <v>42608</v>
      </c>
      <c r="F100" s="1"/>
      <c r="G100" s="11" t="str">
        <f>VLOOKUP(B100,Лист2!$A$1:$B$11,2,0)</f>
        <v>RUB</v>
      </c>
    </row>
    <row r="101" spans="1:7" x14ac:dyDescent="0.25">
      <c r="A101" s="4" t="s">
        <v>8</v>
      </c>
      <c r="B101" s="4" t="s">
        <v>12</v>
      </c>
      <c r="C101" s="3">
        <v>19620</v>
      </c>
      <c r="D101" s="1">
        <v>65.400000000000006</v>
      </c>
      <c r="E101" s="5">
        <v>42608</v>
      </c>
      <c r="F101" s="1">
        <v>300</v>
      </c>
      <c r="G101" s="11" t="str">
        <f>VLOOKUP(B101,Лист2!$A$1:$B$11,2,0)</f>
        <v>USD</v>
      </c>
    </row>
    <row r="102" spans="1:7" x14ac:dyDescent="0.25">
      <c r="A102" s="4" t="s">
        <v>6</v>
      </c>
      <c r="B102" s="4" t="s">
        <v>8</v>
      </c>
      <c r="C102" s="3">
        <v>3000</v>
      </c>
      <c r="D102" s="1"/>
      <c r="E102" s="5">
        <v>42614</v>
      </c>
      <c r="F102" s="1"/>
      <c r="G102" s="11" t="str">
        <f>VLOOKUP(B102,Лист2!$A$1:$B$11,2,0)</f>
        <v>RUB</v>
      </c>
    </row>
    <row r="103" spans="1:7" x14ac:dyDescent="0.25">
      <c r="A103" s="4" t="s">
        <v>6</v>
      </c>
      <c r="B103" s="4" t="s">
        <v>9</v>
      </c>
      <c r="C103" s="3">
        <v>20000</v>
      </c>
      <c r="D103" s="1"/>
      <c r="E103" s="5">
        <v>42615</v>
      </c>
      <c r="F103" s="1"/>
      <c r="G103" s="11" t="str">
        <f>VLOOKUP(B103,Лист2!$A$1:$B$11,2,0)</f>
        <v>RUB</v>
      </c>
    </row>
    <row r="104" spans="1:7" x14ac:dyDescent="0.25">
      <c r="A104" s="4" t="s">
        <v>6</v>
      </c>
      <c r="B104" s="4" t="s">
        <v>8</v>
      </c>
      <c r="C104" s="3">
        <v>3000</v>
      </c>
      <c r="D104" s="1"/>
      <c r="E104" s="5">
        <v>42615</v>
      </c>
      <c r="F104" s="1"/>
      <c r="G104" s="11" t="str">
        <f>VLOOKUP(B104,Лист2!$A$1:$B$11,2,0)</f>
        <v>RUB</v>
      </c>
    </row>
    <row r="105" spans="1:7" x14ac:dyDescent="0.25">
      <c r="A105" s="4" t="s">
        <v>6</v>
      </c>
      <c r="B105" s="4" t="s">
        <v>8</v>
      </c>
      <c r="C105" s="3">
        <v>5000</v>
      </c>
      <c r="D105" s="1"/>
      <c r="E105" s="5">
        <v>42619</v>
      </c>
      <c r="F105" s="1"/>
      <c r="G105" s="11" t="str">
        <f>VLOOKUP(B105,Лист2!$A$1:$B$11,2,0)</f>
        <v>RUB</v>
      </c>
    </row>
    <row r="106" spans="1:7" x14ac:dyDescent="0.25">
      <c r="A106" s="4" t="s">
        <v>6</v>
      </c>
      <c r="B106" s="4" t="s">
        <v>8</v>
      </c>
      <c r="C106" s="3">
        <v>3000</v>
      </c>
      <c r="D106" s="1"/>
      <c r="E106" s="5">
        <v>42621</v>
      </c>
      <c r="F106" s="1"/>
      <c r="G106" s="11" t="str">
        <f>VLOOKUP(B106,Лист2!$A$1:$B$11,2,0)</f>
        <v>RUB</v>
      </c>
    </row>
    <row r="107" spans="1:7" x14ac:dyDescent="0.25">
      <c r="A107" s="4" t="s">
        <v>6</v>
      </c>
      <c r="B107" s="4" t="s">
        <v>8</v>
      </c>
      <c r="C107" s="3">
        <v>3000</v>
      </c>
      <c r="D107" s="1"/>
      <c r="E107" s="5">
        <v>42622</v>
      </c>
      <c r="F107" s="1"/>
      <c r="G107" s="11" t="str">
        <f>VLOOKUP(B107,Лист2!$A$1:$B$11,2,0)</f>
        <v>RUB</v>
      </c>
    </row>
    <row r="108" spans="1:7" x14ac:dyDescent="0.25">
      <c r="A108" s="4" t="s">
        <v>6</v>
      </c>
      <c r="B108" s="4" t="s">
        <v>8</v>
      </c>
      <c r="C108" s="3">
        <v>2500</v>
      </c>
      <c r="D108" s="1"/>
      <c r="E108" s="5">
        <v>42623</v>
      </c>
      <c r="F108" s="1"/>
      <c r="G108" s="11" t="str">
        <f>VLOOKUP(B108,Лист2!$A$1:$B$11,2,0)</f>
        <v>RUB</v>
      </c>
    </row>
    <row r="109" spans="1:7" x14ac:dyDescent="0.25">
      <c r="A109" s="4" t="s">
        <v>6</v>
      </c>
      <c r="B109" s="4" t="s">
        <v>8</v>
      </c>
      <c r="C109" s="3">
        <v>16000</v>
      </c>
      <c r="D109" s="1"/>
      <c r="E109" s="5">
        <v>42623</v>
      </c>
      <c r="F109" s="1"/>
      <c r="G109" s="11" t="str">
        <f>VLOOKUP(B109,Лист2!$A$1:$B$11,2,0)</f>
        <v>RUB</v>
      </c>
    </row>
    <row r="110" spans="1:7" x14ac:dyDescent="0.25">
      <c r="A110" s="4" t="s">
        <v>8</v>
      </c>
      <c r="B110" s="4" t="s">
        <v>11</v>
      </c>
      <c r="C110" s="3">
        <v>15000</v>
      </c>
      <c r="D110" s="1"/>
      <c r="E110" s="5">
        <v>42623</v>
      </c>
      <c r="F110" s="1"/>
      <c r="G110" s="11" t="str">
        <f>VLOOKUP(B110,Лист2!$A$1:$B$11,2,0)</f>
        <v>RUB</v>
      </c>
    </row>
    <row r="111" spans="1:7" x14ac:dyDescent="0.25">
      <c r="A111" s="4" t="s">
        <v>6</v>
      </c>
      <c r="B111" s="4" t="s">
        <v>8</v>
      </c>
      <c r="C111" s="3">
        <v>2200</v>
      </c>
      <c r="D111" s="1"/>
      <c r="E111" s="5">
        <v>42631</v>
      </c>
      <c r="F111" s="1"/>
      <c r="G111" s="11" t="str">
        <f>VLOOKUP(B111,Лист2!$A$1:$B$11,2,0)</f>
        <v>RUB</v>
      </c>
    </row>
    <row r="112" spans="1:7" x14ac:dyDescent="0.25">
      <c r="A112" s="4" t="s">
        <v>6</v>
      </c>
      <c r="B112" s="4" t="s">
        <v>8</v>
      </c>
      <c r="C112" s="3">
        <v>1400</v>
      </c>
      <c r="D112" s="1"/>
      <c r="E112" s="5">
        <v>42632</v>
      </c>
      <c r="F112" s="1"/>
      <c r="G112" s="11" t="str">
        <f>VLOOKUP(B112,Лист2!$A$1:$B$11,2,0)</f>
        <v>RUB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F2" sqref="F2"/>
    </sheetView>
  </sheetViews>
  <sheetFormatPr defaultRowHeight="15" x14ac:dyDescent="0.25"/>
  <cols>
    <col min="1" max="1" width="19.85546875" customWidth="1"/>
    <col min="2" max="2" width="8.85546875" customWidth="1"/>
    <col min="5" max="5" width="7.42578125" bestFit="1" customWidth="1"/>
    <col min="6" max="6" width="13.28515625" bestFit="1" customWidth="1"/>
  </cols>
  <sheetData>
    <row r="1" spans="1:6" x14ac:dyDescent="0.25">
      <c r="A1" s="14" t="s">
        <v>16</v>
      </c>
      <c r="B1" s="15" t="s">
        <v>17</v>
      </c>
      <c r="E1" s="20" t="s">
        <v>17</v>
      </c>
      <c r="F1" s="21" t="s">
        <v>22</v>
      </c>
    </row>
    <row r="2" spans="1:6" x14ac:dyDescent="0.25">
      <c r="A2" s="12" t="s">
        <v>11</v>
      </c>
      <c r="B2" s="16" t="s">
        <v>18</v>
      </c>
      <c r="E2" s="18" t="s">
        <v>19</v>
      </c>
      <c r="F2" s="23">
        <f>AVERAGEIFS(Лист1!$C$3:$C$112,Лист1!$G$3:$G$112,Лист2!E2,Лист1!$D$3:$D$112,"&lt;&gt;1")</f>
        <v>22913.255000000001</v>
      </c>
    </row>
    <row r="3" spans="1:6" x14ac:dyDescent="0.25">
      <c r="A3" s="12" t="s">
        <v>14</v>
      </c>
      <c r="B3" s="16" t="s">
        <v>19</v>
      </c>
      <c r="E3" s="19" t="s">
        <v>20</v>
      </c>
      <c r="F3" s="23">
        <f>AVERAGEIFS(Лист1!$C$3:$C$112,Лист1!$G$3:$G$112,Лист2!E3,Лист1!$D$3:$D$112,"&lt;&gt;1")</f>
        <v>11006.666666666666</v>
      </c>
    </row>
    <row r="4" spans="1:6" x14ac:dyDescent="0.25">
      <c r="A4" s="12" t="s">
        <v>7</v>
      </c>
      <c r="B4" s="16" t="s">
        <v>18</v>
      </c>
    </row>
    <row r="5" spans="1:6" x14ac:dyDescent="0.25">
      <c r="A5" s="12" t="s">
        <v>12</v>
      </c>
      <c r="B5" s="16" t="s">
        <v>20</v>
      </c>
    </row>
    <row r="6" spans="1:6" x14ac:dyDescent="0.25">
      <c r="A6" s="12" t="s">
        <v>9</v>
      </c>
      <c r="B6" s="16" t="s">
        <v>18</v>
      </c>
    </row>
    <row r="7" spans="1:6" x14ac:dyDescent="0.25">
      <c r="A7" s="12" t="s">
        <v>8</v>
      </c>
      <c r="B7" s="16" t="s">
        <v>18</v>
      </c>
    </row>
    <row r="8" spans="1:6" x14ac:dyDescent="0.25">
      <c r="A8" s="12" t="s">
        <v>13</v>
      </c>
      <c r="B8" s="16" t="s">
        <v>19</v>
      </c>
    </row>
    <row r="9" spans="1:6" x14ac:dyDescent="0.25">
      <c r="A9" s="12" t="s">
        <v>6</v>
      </c>
      <c r="B9" s="16" t="s">
        <v>18</v>
      </c>
    </row>
    <row r="10" spans="1:6" x14ac:dyDescent="0.25">
      <c r="A10" s="12" t="s">
        <v>21</v>
      </c>
      <c r="B10" s="16" t="s">
        <v>20</v>
      </c>
    </row>
    <row r="11" spans="1:6" x14ac:dyDescent="0.25">
      <c r="A11" s="13" t="s">
        <v>10</v>
      </c>
      <c r="B11" s="17" t="s">
        <v>18</v>
      </c>
    </row>
    <row r="12" spans="1:6" x14ac:dyDescent="0.25">
      <c r="A12" s="11"/>
      <c r="B12" s="11"/>
    </row>
    <row r="13" spans="1:6" x14ac:dyDescent="0.25">
      <c r="A13" s="11"/>
      <c r="B13" s="11"/>
    </row>
    <row r="14" spans="1:6" x14ac:dyDescent="0.25">
      <c r="A14" s="11"/>
      <c r="B14" s="11"/>
    </row>
    <row r="15" spans="1:6" x14ac:dyDescent="0.25">
      <c r="A15" s="11"/>
      <c r="B15" s="11"/>
    </row>
    <row r="16" spans="1:6" x14ac:dyDescent="0.25">
      <c r="A16" s="11"/>
      <c r="B1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BDO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Goncharov</dc:creator>
  <cp:lastModifiedBy>Elena</cp:lastModifiedBy>
  <dcterms:created xsi:type="dcterms:W3CDTF">2016-09-22T10:31:29Z</dcterms:created>
  <dcterms:modified xsi:type="dcterms:W3CDTF">2016-09-22T11:57:52Z</dcterms:modified>
</cp:coreProperties>
</file>