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480" yWindow="75" windowWidth="11340" windowHeight="9345"/>
  </bookViews>
  <sheets>
    <sheet name="какой-то лист" sheetId="1" r:id="rId1"/>
  </sheets>
  <definedNames>
    <definedName name="_xlnm._FilterDatabase" localSheetId="0" hidden="1">'какой-то лист'!$D$20:$D$462</definedName>
    <definedName name="_xlnm.Print_Area" localSheetId="0">'какой-то лист'!$A$1:$H$41</definedName>
  </definedNames>
  <calcPr calcId="152511"/>
</workbook>
</file>

<file path=xl/calcChain.xml><?xml version="1.0" encoding="utf-8"?>
<calcChain xmlns="http://schemas.openxmlformats.org/spreadsheetml/2006/main">
  <c r="J21" i="1" l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20" i="1"/>
  <c r="K20" i="1" s="1"/>
  <c r="A21" i="1"/>
  <c r="A22" i="1" s="1"/>
  <c r="A23" i="1" l="1"/>
  <c r="A24" i="1" s="1"/>
  <c r="A25" i="1" s="1"/>
  <c r="A26" i="1" l="1"/>
  <c r="A27" i="1" s="1"/>
  <c r="A28" i="1" l="1"/>
  <c r="A29" i="1" l="1"/>
  <c r="A30" i="1" s="1"/>
  <c r="A31" i="1" l="1"/>
  <c r="A32" i="1" l="1"/>
  <c r="A33" i="1" s="1"/>
  <c r="A34" i="1" l="1"/>
  <c r="A35" i="1" s="1"/>
  <c r="A36" i="1" l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<sst xmlns="http://schemas.openxmlformats.org/spreadsheetml/2006/main" count="44" uniqueCount="26">
  <si>
    <t>т</t>
  </si>
  <si>
    <t>м3</t>
  </si>
  <si>
    <t>шт</t>
  </si>
  <si>
    <t>Изделия теплоизоляционные</t>
  </si>
  <si>
    <t>кг</t>
  </si>
  <si>
    <t>Щебень</t>
  </si>
  <si>
    <t>Сваи из труб ГОСТ 8732-78 из стали 09Г2С 159х8 мм</t>
  </si>
  <si>
    <t>Трубы для свай ГОСТ 8732-78 из стали 09Г2С 219х8 мм</t>
  </si>
  <si>
    <t>Термостабилизатор грунтов марки ТК 32/12М5 А, ТУ3644-003-54098700-2006</t>
  </si>
  <si>
    <t>М/к заглушек из сортовой стали С245</t>
  </si>
  <si>
    <t>Песок для засыпки пазух скважин</t>
  </si>
  <si>
    <t>Цементно-песчаный раствор марки 150 с применением песка из местных карьеров</t>
  </si>
  <si>
    <t>Плиты теплоизоляционные из пенополиуретана</t>
  </si>
  <si>
    <t>Кислород</t>
  </si>
  <si>
    <t>Электроды</t>
  </si>
  <si>
    <t>Растворитель</t>
  </si>
  <si>
    <t>М/к термометрической трубки 57х3,5 мм, сталь В20</t>
  </si>
  <si>
    <t>Смотровая труба Д-57х3,5мм</t>
  </si>
  <si>
    <t>Колодец из труб диаметром 159х8, ст.Б20</t>
  </si>
  <si>
    <t>Крышка колодца из труб диаметром 70х3,5мм ст. Б20</t>
  </si>
  <si>
    <t>Крышка колодца из труб диаметром 219х8, ст.Б20</t>
  </si>
  <si>
    <t>М/к заглушки температурных трубок из листовой стали, сталь С255</t>
  </si>
  <si>
    <t>М/к крышек из листовой стали, С245</t>
  </si>
  <si>
    <t>Грунт-эмаль СБЭ-111 "Унипол" марки "Б" ТУ2312-001-59846005-20036</t>
  </si>
  <si>
    <t>Эмаль СБЭ-111 "Унипол" марки "Б" ТУ2312-001-59846005-20036</t>
  </si>
  <si>
    <t>Раствор готовый кладочный цементный, марка 200 (М150)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</si>
</sst>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rgb="FF888888"/>
      <name val="Arial"/>
      <family val="2"/>
      <charset val="204"/>
    </font>
    <font>
      <sz val="10"/>
      <color rgb="FF8E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BF5E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" fontId="7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1"/>
  <sheetViews>
    <sheetView showGridLines="0" showZeros="0" tabSelected="1" zoomScaleNormal="100" zoomScaleSheetLayoutView="100" workbookViewId="0">
      <selection activeCell="A8" sqref="A8:H8"/>
    </sheetView>
  </sheetViews>
  <sheetFormatPr defaultRowHeight="12.75" x14ac:dyDescent="0.2"/>
  <cols>
    <col min="1" max="1" width="3.7109375" style="5" customWidth="1"/>
    <col min="2" max="2" width="35.7109375" style="10" customWidth="1"/>
    <col min="3" max="3" width="10" style="5" customWidth="1"/>
    <col min="4" max="4" width="8.7109375" style="5" customWidth="1"/>
    <col min="5" max="5" width="10.42578125" style="5" customWidth="1"/>
    <col min="6" max="6" width="13.28515625" style="5" customWidth="1"/>
    <col min="7" max="7" width="11.140625" style="5" customWidth="1"/>
    <col min="8" max="8" width="21.140625" style="5" customWidth="1"/>
    <col min="9" max="10" width="17.7109375" style="16" hidden="1" customWidth="1"/>
    <col min="11" max="11" width="17.7109375" style="10" hidden="1" customWidth="1"/>
    <col min="12" max="16384" width="9.140625" style="10"/>
  </cols>
  <sheetData>
    <row r="1" spans="1:10" s="9" customFormat="1" ht="6.75" customHeight="1" x14ac:dyDescent="0.2">
      <c r="A1" s="8"/>
      <c r="C1" s="1"/>
      <c r="D1" s="1"/>
      <c r="E1" s="8"/>
      <c r="F1" s="1"/>
      <c r="G1" s="1"/>
      <c r="H1" s="1"/>
      <c r="I1" s="8"/>
      <c r="J1" s="8"/>
    </row>
    <row r="2" spans="1:10" s="9" customFormat="1" ht="6.75" customHeight="1" x14ac:dyDescent="0.2">
      <c r="A2" s="8"/>
      <c r="C2" s="1"/>
      <c r="D2" s="1"/>
      <c r="E2" s="8"/>
      <c r="F2" s="1"/>
      <c r="G2" s="1"/>
      <c r="H2" s="1"/>
      <c r="I2" s="8"/>
      <c r="J2" s="8"/>
    </row>
    <row r="3" spans="1:10" s="9" customFormat="1" ht="6.75" customHeight="1" x14ac:dyDescent="0.2">
      <c r="A3" s="8"/>
      <c r="B3" s="1"/>
      <c r="C3" s="1"/>
      <c r="D3" s="1"/>
      <c r="E3" s="8"/>
      <c r="F3" s="1"/>
      <c r="G3" s="1"/>
      <c r="H3" s="1"/>
      <c r="I3" s="8"/>
      <c r="J3" s="8"/>
    </row>
    <row r="4" spans="1:10" s="9" customFormat="1" ht="6.75" customHeight="1" x14ac:dyDescent="0.2">
      <c r="A4" s="1"/>
      <c r="B4" s="11"/>
      <c r="C4" s="12"/>
      <c r="D4" s="1"/>
      <c r="E4" s="8"/>
      <c r="F4" s="1"/>
      <c r="G4" s="1"/>
      <c r="H4" s="1"/>
      <c r="I4" s="8"/>
      <c r="J4" s="8"/>
    </row>
    <row r="5" spans="1:10" s="9" customFormat="1" ht="6.75" customHeight="1" x14ac:dyDescent="0.2">
      <c r="A5" s="1"/>
      <c r="B5" s="11"/>
      <c r="C5" s="2"/>
      <c r="D5" s="1"/>
      <c r="E5" s="8"/>
      <c r="F5" s="1"/>
      <c r="G5" s="1"/>
      <c r="H5" s="1"/>
      <c r="I5" s="8"/>
      <c r="J5" s="8"/>
    </row>
    <row r="6" spans="1:10" s="9" customFormat="1" ht="6.75" customHeight="1" x14ac:dyDescent="0.2">
      <c r="A6" s="1"/>
      <c r="B6" s="11"/>
      <c r="C6" s="13"/>
      <c r="D6" s="1"/>
      <c r="E6" s="8"/>
      <c r="F6" s="1"/>
      <c r="G6" s="1"/>
      <c r="H6" s="1"/>
      <c r="I6" s="8"/>
      <c r="J6" s="8"/>
    </row>
    <row r="7" spans="1:10" s="9" customFormat="1" ht="6.75" customHeight="1" x14ac:dyDescent="0.2">
      <c r="A7" s="1"/>
      <c r="B7" s="11"/>
      <c r="C7" s="1"/>
      <c r="D7" s="1"/>
      <c r="E7" s="1"/>
      <c r="F7" s="1"/>
      <c r="G7" s="1"/>
      <c r="H7" s="1"/>
      <c r="I7" s="8"/>
      <c r="J7" s="8"/>
    </row>
    <row r="8" spans="1:10" s="9" customFormat="1" ht="6.75" customHeight="1" x14ac:dyDescent="0.2">
      <c r="A8" s="22"/>
      <c r="B8" s="22"/>
      <c r="C8" s="22"/>
      <c r="D8" s="22"/>
      <c r="E8" s="22"/>
      <c r="F8" s="22"/>
      <c r="G8" s="22"/>
      <c r="H8" s="22"/>
      <c r="I8" s="8"/>
      <c r="J8" s="8"/>
    </row>
    <row r="9" spans="1:10" s="9" customFormat="1" ht="6.75" customHeight="1" x14ac:dyDescent="0.2">
      <c r="A9" s="22"/>
      <c r="B9" s="22"/>
      <c r="C9" s="22"/>
      <c r="D9" s="22"/>
      <c r="E9" s="22"/>
      <c r="F9" s="22"/>
      <c r="G9" s="22"/>
      <c r="H9" s="22"/>
      <c r="I9" s="8"/>
      <c r="J9" s="8"/>
    </row>
    <row r="10" spans="1:10" s="9" customFormat="1" ht="6.75" customHeight="1" x14ac:dyDescent="0.2">
      <c r="A10" s="22"/>
      <c r="B10" s="22"/>
      <c r="C10" s="22"/>
      <c r="D10" s="22"/>
      <c r="E10" s="22"/>
      <c r="F10" s="22"/>
      <c r="G10" s="22"/>
      <c r="H10" s="22"/>
      <c r="I10" s="8"/>
      <c r="J10" s="8"/>
    </row>
    <row r="11" spans="1:10" s="9" customFormat="1" ht="6.75" customHeight="1" x14ac:dyDescent="0.2">
      <c r="A11" s="22"/>
      <c r="B11" s="22"/>
      <c r="C11" s="22"/>
      <c r="D11" s="22"/>
      <c r="E11" s="22"/>
      <c r="F11" s="22"/>
      <c r="G11" s="22"/>
      <c r="H11" s="22"/>
      <c r="I11" s="8"/>
      <c r="J11" s="8"/>
    </row>
    <row r="12" spans="1:10" s="9" customFormat="1" ht="6.75" customHeight="1" x14ac:dyDescent="0.2">
      <c r="A12" s="22"/>
      <c r="B12" s="22"/>
      <c r="C12" s="22"/>
      <c r="D12" s="22"/>
      <c r="E12" s="22"/>
      <c r="F12" s="22"/>
      <c r="G12" s="22"/>
      <c r="H12" s="22"/>
      <c r="I12" s="8"/>
      <c r="J12" s="8"/>
    </row>
    <row r="13" spans="1:10" s="9" customFormat="1" ht="6.75" customHeight="1" x14ac:dyDescent="0.2">
      <c r="A13" s="22"/>
      <c r="B13" s="22"/>
      <c r="C13" s="22"/>
      <c r="D13" s="22"/>
      <c r="E13" s="22"/>
      <c r="F13" s="22"/>
      <c r="G13" s="22"/>
      <c r="H13" s="22"/>
      <c r="I13" s="25"/>
      <c r="J13" s="26"/>
    </row>
    <row r="14" spans="1:10" s="9" customFormat="1" ht="6.75" customHeight="1" x14ac:dyDescent="0.2">
      <c r="A14" s="13"/>
      <c r="C14" s="1"/>
      <c r="D14" s="1"/>
      <c r="E14" s="1"/>
      <c r="F14" s="1"/>
      <c r="G14" s="1"/>
      <c r="H14" s="1"/>
      <c r="I14" s="8"/>
      <c r="J14" s="8"/>
    </row>
    <row r="15" spans="1:10" s="9" customFormat="1" ht="6.75" customHeight="1" x14ac:dyDescent="0.2">
      <c r="A15" s="6"/>
      <c r="B15" s="2"/>
      <c r="C15" s="2"/>
      <c r="D15" s="7"/>
      <c r="E15" s="1"/>
      <c r="F15" s="1"/>
      <c r="G15" s="1"/>
      <c r="H15" s="1"/>
      <c r="I15" s="8"/>
      <c r="J15" s="8"/>
    </row>
    <row r="16" spans="1:10" s="9" customFormat="1" ht="6.75" customHeight="1" x14ac:dyDescent="0.2">
      <c r="A16" s="21"/>
      <c r="B16" s="21"/>
      <c r="C16" s="21"/>
      <c r="D16" s="21"/>
      <c r="E16" s="21"/>
      <c r="F16" s="21"/>
      <c r="G16" s="21"/>
      <c r="H16" s="21"/>
      <c r="I16" s="8"/>
      <c r="J16" s="8"/>
    </row>
    <row r="17" spans="1:12" s="9" customFormat="1" ht="6.75" customHeight="1" x14ac:dyDescent="0.2">
      <c r="A17" s="22"/>
      <c r="B17" s="22"/>
      <c r="C17" s="22"/>
      <c r="D17" s="22"/>
      <c r="E17" s="22"/>
      <c r="F17" s="22"/>
      <c r="G17" s="22"/>
      <c r="H17" s="22"/>
      <c r="I17" s="25"/>
      <c r="J17" s="27"/>
      <c r="L17" s="28"/>
    </row>
    <row r="18" spans="1:12" s="9" customFormat="1" ht="6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s="9" customFormat="1" ht="6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2" ht="25.5" x14ac:dyDescent="0.2">
      <c r="A20" s="3">
        <v>1</v>
      </c>
      <c r="B20" s="14" t="s">
        <v>6</v>
      </c>
      <c r="C20" s="3" t="s">
        <v>0</v>
      </c>
      <c r="D20" s="3"/>
      <c r="E20" s="3"/>
      <c r="F20" s="3"/>
      <c r="G20" s="3"/>
      <c r="H20" s="3"/>
      <c r="I20" s="23">
        <v>55758.86</v>
      </c>
      <c r="J20" s="24">
        <f>I20*J$17</f>
        <v>0</v>
      </c>
      <c r="K20" s="24">
        <f>J20*D20</f>
        <v>0</v>
      </c>
    </row>
    <row r="21" spans="1:12" ht="25.5" x14ac:dyDescent="0.2">
      <c r="A21" s="4">
        <f>IF($B21="","",MAX($A$20:A20)+1)</f>
        <v>2</v>
      </c>
      <c r="B21" s="15" t="s">
        <v>7</v>
      </c>
      <c r="C21" s="4" t="s">
        <v>0</v>
      </c>
      <c r="D21" s="4">
        <v>7.97</v>
      </c>
      <c r="E21" s="4"/>
      <c r="F21" s="4"/>
      <c r="G21" s="4"/>
      <c r="H21" s="4"/>
      <c r="I21" s="19">
        <v>55758.86</v>
      </c>
      <c r="J21" s="20">
        <f t="shared" ref="J21:J35" si="0">I21*J$17</f>
        <v>0</v>
      </c>
      <c r="K21" s="20">
        <f t="shared" ref="K21:K35" si="1">J21*D21</f>
        <v>0</v>
      </c>
    </row>
    <row r="22" spans="1:12" ht="25.5" x14ac:dyDescent="0.2">
      <c r="A22" s="4">
        <f>IF($B22="","",MAX($A$20:A21)+1)</f>
        <v>3</v>
      </c>
      <c r="B22" s="15" t="s">
        <v>8</v>
      </c>
      <c r="C22" s="4" t="s">
        <v>2</v>
      </c>
      <c r="D22" s="4"/>
      <c r="E22" s="4"/>
      <c r="F22" s="4"/>
      <c r="G22" s="4"/>
      <c r="H22" s="4"/>
      <c r="I22" s="19">
        <v>15596.97</v>
      </c>
      <c r="J22" s="20">
        <f t="shared" si="0"/>
        <v>0</v>
      </c>
      <c r="K22" s="20">
        <f t="shared" si="1"/>
        <v>0</v>
      </c>
    </row>
    <row r="23" spans="1:12" x14ac:dyDescent="0.2">
      <c r="A23" s="4">
        <f>IF($B23="","",MAX($A$20:A22)+1)</f>
        <v>4</v>
      </c>
      <c r="B23" s="15" t="s">
        <v>9</v>
      </c>
      <c r="C23" s="4" t="s">
        <v>0</v>
      </c>
      <c r="D23" s="4"/>
      <c r="E23" s="4"/>
      <c r="F23" s="4"/>
      <c r="G23" s="4"/>
      <c r="H23" s="4"/>
      <c r="I23" s="19">
        <v>72064.39</v>
      </c>
      <c r="J23" s="20">
        <f t="shared" si="0"/>
        <v>0</v>
      </c>
      <c r="K23" s="20">
        <f t="shared" si="1"/>
        <v>0</v>
      </c>
    </row>
    <row r="24" spans="1:12" ht="25.5" x14ac:dyDescent="0.2">
      <c r="A24" s="4">
        <f>IF($B24="","",MAX($A$20:A23)+1)</f>
        <v>5</v>
      </c>
      <c r="B24" s="15" t="s">
        <v>16</v>
      </c>
      <c r="C24" s="4" t="s">
        <v>0</v>
      </c>
      <c r="D24" s="4">
        <v>5.3999999999999999E-2</v>
      </c>
      <c r="E24" s="4"/>
      <c r="F24" s="4"/>
      <c r="G24" s="4"/>
      <c r="H24" s="4"/>
      <c r="I24" s="19">
        <v>72064.39</v>
      </c>
      <c r="J24" s="20">
        <f t="shared" si="0"/>
        <v>0</v>
      </c>
      <c r="K24" s="20">
        <f t="shared" si="1"/>
        <v>0</v>
      </c>
    </row>
    <row r="25" spans="1:12" x14ac:dyDescent="0.2">
      <c r="A25" s="4">
        <f>IF($B25="","",MAX($A$20:A24)+1)</f>
        <v>6</v>
      </c>
      <c r="B25" s="15" t="s">
        <v>17</v>
      </c>
      <c r="C25" s="4" t="s">
        <v>0</v>
      </c>
      <c r="D25" s="4">
        <v>7.3999999999999996E-2</v>
      </c>
      <c r="E25" s="4"/>
      <c r="F25" s="4"/>
      <c r="G25" s="4"/>
      <c r="H25" s="4"/>
      <c r="I25" s="19">
        <v>72064.39</v>
      </c>
      <c r="J25" s="20">
        <f t="shared" si="0"/>
        <v>0</v>
      </c>
      <c r="K25" s="20">
        <f t="shared" si="1"/>
        <v>0</v>
      </c>
    </row>
    <row r="26" spans="1:12" ht="25.5" x14ac:dyDescent="0.2">
      <c r="A26" s="4">
        <f>IF($B26="","",MAX($A$20:A25)+1)</f>
        <v>7</v>
      </c>
      <c r="B26" s="15" t="s">
        <v>18</v>
      </c>
      <c r="C26" s="4" t="s">
        <v>0</v>
      </c>
      <c r="D26" s="4"/>
      <c r="E26" s="4"/>
      <c r="F26" s="4"/>
      <c r="G26" s="4"/>
      <c r="H26" s="4"/>
      <c r="I26" s="19">
        <v>72064.39</v>
      </c>
      <c r="J26" s="20">
        <f t="shared" si="0"/>
        <v>0</v>
      </c>
      <c r="K26" s="20">
        <f t="shared" si="1"/>
        <v>0</v>
      </c>
    </row>
    <row r="27" spans="1:12" ht="25.5" x14ac:dyDescent="0.2">
      <c r="A27" s="4">
        <f>IF($B27="","",MAX($A$20:A26)+1)</f>
        <v>8</v>
      </c>
      <c r="B27" s="15" t="s">
        <v>19</v>
      </c>
      <c r="C27" s="4" t="s">
        <v>0</v>
      </c>
      <c r="D27" s="4">
        <v>1E-3</v>
      </c>
      <c r="E27" s="4"/>
      <c r="F27" s="4"/>
      <c r="G27" s="4"/>
      <c r="H27" s="4"/>
      <c r="I27" s="19">
        <v>72064.39</v>
      </c>
      <c r="J27" s="20">
        <f t="shared" si="0"/>
        <v>0</v>
      </c>
      <c r="K27" s="20">
        <f t="shared" si="1"/>
        <v>0</v>
      </c>
    </row>
    <row r="28" spans="1:12" ht="25.5" x14ac:dyDescent="0.2">
      <c r="A28" s="4">
        <f>IF($B28="","",MAX($A$20:A27)+1)</f>
        <v>9</v>
      </c>
      <c r="B28" s="15" t="s">
        <v>20</v>
      </c>
      <c r="C28" s="4" t="s">
        <v>0</v>
      </c>
      <c r="D28" s="4">
        <v>6.0000000000000001E-3</v>
      </c>
      <c r="E28" s="4"/>
      <c r="F28" s="4"/>
      <c r="G28" s="4"/>
      <c r="H28" s="4"/>
      <c r="I28" s="19">
        <v>72064.39</v>
      </c>
      <c r="J28" s="20">
        <f t="shared" si="0"/>
        <v>0</v>
      </c>
      <c r="K28" s="20">
        <f t="shared" si="1"/>
        <v>0</v>
      </c>
    </row>
    <row r="29" spans="1:12" ht="25.5" x14ac:dyDescent="0.2">
      <c r="A29" s="4">
        <f>IF($B29="","",MAX($A$20:A28)+1)</f>
        <v>10</v>
      </c>
      <c r="B29" s="15" t="s">
        <v>21</v>
      </c>
      <c r="C29" s="4" t="s">
        <v>0</v>
      </c>
      <c r="D29" s="4"/>
      <c r="E29" s="4"/>
      <c r="F29" s="4"/>
      <c r="G29" s="4"/>
      <c r="H29" s="4"/>
      <c r="I29" s="19">
        <v>72064.39</v>
      </c>
      <c r="J29" s="20">
        <f t="shared" si="0"/>
        <v>0</v>
      </c>
      <c r="K29" s="20">
        <f t="shared" si="1"/>
        <v>0</v>
      </c>
    </row>
    <row r="30" spans="1:12" x14ac:dyDescent="0.2">
      <c r="A30" s="4">
        <f>IF($B30="","",MAX($A$20:A29)+1)</f>
        <v>11</v>
      </c>
      <c r="B30" s="15" t="s">
        <v>22</v>
      </c>
      <c r="C30" s="4" t="s">
        <v>0</v>
      </c>
      <c r="D30" s="4">
        <v>3.0000000000000001E-3</v>
      </c>
      <c r="E30" s="4"/>
      <c r="F30" s="4"/>
      <c r="G30" s="4"/>
      <c r="H30" s="4"/>
      <c r="I30" s="19">
        <v>72064.39</v>
      </c>
      <c r="J30" s="20">
        <f t="shared" si="0"/>
        <v>0</v>
      </c>
      <c r="K30" s="20">
        <f t="shared" si="1"/>
        <v>0</v>
      </c>
    </row>
    <row r="31" spans="1:12" x14ac:dyDescent="0.2">
      <c r="A31" s="4">
        <f>IF($B31="","",MAX($A$20:A30)+1)</f>
        <v>12</v>
      </c>
      <c r="B31" s="15" t="s">
        <v>10</v>
      </c>
      <c r="C31" s="4" t="s">
        <v>1</v>
      </c>
      <c r="D31" s="4">
        <v>0.74</v>
      </c>
      <c r="E31" s="4"/>
      <c r="F31" s="4"/>
      <c r="G31" s="4"/>
      <c r="H31" s="4"/>
      <c r="I31" s="19">
        <v>768.05</v>
      </c>
      <c r="J31" s="20">
        <f t="shared" si="0"/>
        <v>0</v>
      </c>
      <c r="K31" s="20">
        <f t="shared" si="1"/>
        <v>0</v>
      </c>
    </row>
    <row r="32" spans="1:12" ht="38.25" x14ac:dyDescent="0.2">
      <c r="A32" s="4">
        <f>IF($B32="","",MAX($A$20:A31)+1)</f>
        <v>13</v>
      </c>
      <c r="B32" s="15" t="s">
        <v>11</v>
      </c>
      <c r="C32" s="4" t="s">
        <v>1</v>
      </c>
      <c r="D32" s="4"/>
      <c r="E32" s="4"/>
      <c r="F32" s="4"/>
      <c r="G32" s="4"/>
      <c r="H32" s="4"/>
      <c r="I32" s="19">
        <v>12622.94</v>
      </c>
      <c r="J32" s="20">
        <f t="shared" si="0"/>
        <v>0</v>
      </c>
      <c r="K32" s="20">
        <f t="shared" si="1"/>
        <v>0</v>
      </c>
    </row>
    <row r="33" spans="1:11" ht="25.5" x14ac:dyDescent="0.2">
      <c r="A33" s="4">
        <f>IF($B33="","",MAX($A$20:A32)+1)</f>
        <v>14</v>
      </c>
      <c r="B33" s="15" t="s">
        <v>23</v>
      </c>
      <c r="C33" s="4" t="s">
        <v>4</v>
      </c>
      <c r="D33" s="4">
        <v>25</v>
      </c>
      <c r="E33" s="4"/>
      <c r="F33" s="4"/>
      <c r="G33" s="4"/>
      <c r="H33" s="4"/>
      <c r="I33" s="19">
        <v>144.55000000000001</v>
      </c>
      <c r="J33" s="20">
        <f t="shared" si="0"/>
        <v>0</v>
      </c>
      <c r="K33" s="20">
        <f t="shared" si="1"/>
        <v>0</v>
      </c>
    </row>
    <row r="34" spans="1:11" ht="25.5" x14ac:dyDescent="0.2">
      <c r="A34" s="4">
        <f>IF($B34="","",MAX($A$20:A33)+1)</f>
        <v>15</v>
      </c>
      <c r="B34" s="15" t="s">
        <v>24</v>
      </c>
      <c r="C34" s="4" t="s">
        <v>4</v>
      </c>
      <c r="D34" s="4">
        <v>3</v>
      </c>
      <c r="E34" s="4"/>
      <c r="F34" s="4"/>
      <c r="G34" s="4"/>
      <c r="H34" s="4"/>
      <c r="I34" s="19">
        <v>144.55000000000001</v>
      </c>
      <c r="J34" s="20">
        <f t="shared" si="0"/>
        <v>0</v>
      </c>
      <c r="K34" s="20">
        <f t="shared" si="1"/>
        <v>0</v>
      </c>
    </row>
    <row r="35" spans="1:11" ht="25.5" x14ac:dyDescent="0.2">
      <c r="A35" s="4">
        <f>IF($B35="","",MAX($A$20:A34)+1)</f>
        <v>16</v>
      </c>
      <c r="B35" s="15" t="s">
        <v>12</v>
      </c>
      <c r="C35" s="4" t="s">
        <v>1</v>
      </c>
      <c r="D35" s="4">
        <v>0.01</v>
      </c>
      <c r="E35" s="4"/>
      <c r="F35" s="4"/>
      <c r="G35" s="4"/>
      <c r="H35" s="4"/>
      <c r="I35" s="19">
        <v>2613.77</v>
      </c>
      <c r="J35" s="20">
        <f t="shared" si="0"/>
        <v>0</v>
      </c>
      <c r="K35" s="20">
        <f t="shared" si="1"/>
        <v>0</v>
      </c>
    </row>
    <row r="36" spans="1:11" x14ac:dyDescent="0.2">
      <c r="A36" s="17">
        <f>IF($B36="","",MAX($A$20:A35)+1)</f>
        <v>17</v>
      </c>
      <c r="B36" s="18" t="s">
        <v>13</v>
      </c>
      <c r="C36" s="17" t="s">
        <v>1</v>
      </c>
      <c r="D36" s="17">
        <v>4.05</v>
      </c>
      <c r="E36" s="17"/>
      <c r="F36" s="17"/>
      <c r="G36" s="17"/>
      <c r="H36" s="17"/>
    </row>
    <row r="37" spans="1:11" x14ac:dyDescent="0.2">
      <c r="A37" s="17">
        <f>IF($B37="","",MAX($A$20:A36)+1)</f>
        <v>18</v>
      </c>
      <c r="B37" s="18" t="s">
        <v>14</v>
      </c>
      <c r="C37" s="17" t="s">
        <v>4</v>
      </c>
      <c r="D37" s="17"/>
      <c r="E37" s="17"/>
      <c r="F37" s="17"/>
      <c r="G37" s="17"/>
      <c r="H37" s="17"/>
    </row>
    <row r="38" spans="1:11" x14ac:dyDescent="0.2">
      <c r="A38" s="17">
        <f>IF($B38="","",MAX($A$20:A37)+1)</f>
        <v>19</v>
      </c>
      <c r="B38" s="18" t="s">
        <v>3</v>
      </c>
      <c r="C38" s="17" t="s">
        <v>1</v>
      </c>
      <c r="D38" s="17">
        <v>7.0000000000000007E-2</v>
      </c>
      <c r="E38" s="17"/>
      <c r="F38" s="17"/>
      <c r="G38" s="17"/>
      <c r="H38" s="17"/>
    </row>
    <row r="39" spans="1:11" x14ac:dyDescent="0.2">
      <c r="A39" s="17">
        <f>IF($B39="","",MAX($A$20:A38)+1)</f>
        <v>20</v>
      </c>
      <c r="B39" s="18" t="s">
        <v>15</v>
      </c>
      <c r="C39" s="17" t="s">
        <v>0</v>
      </c>
      <c r="D39" s="17"/>
      <c r="E39" s="17"/>
      <c r="F39" s="17"/>
      <c r="G39" s="17"/>
      <c r="H39" s="17"/>
    </row>
    <row r="40" spans="1:11" ht="25.5" x14ac:dyDescent="0.2">
      <c r="A40" s="17">
        <f>IF($B40="","",MAX($A$20:A39)+1)</f>
        <v>21</v>
      </c>
      <c r="B40" s="18" t="s">
        <v>25</v>
      </c>
      <c r="C40" s="17" t="s">
        <v>1</v>
      </c>
      <c r="D40" s="17"/>
      <c r="E40" s="17"/>
      <c r="F40" s="17"/>
      <c r="G40" s="17"/>
      <c r="H40" s="17"/>
    </row>
    <row r="41" spans="1:11" x14ac:dyDescent="0.2">
      <c r="A41" s="17">
        <f>IF($B41="","",MAX($A$20:A40)+1)</f>
        <v>22</v>
      </c>
      <c r="B41" s="18" t="s">
        <v>5</v>
      </c>
      <c r="C41" s="17" t="s">
        <v>1</v>
      </c>
      <c r="D41" s="17">
        <v>1.89</v>
      </c>
      <c r="E41" s="17"/>
      <c r="F41" s="17"/>
      <c r="G41" s="17"/>
      <c r="H41" s="17"/>
    </row>
  </sheetData>
  <mergeCells count="8">
    <mergeCell ref="A16:H16"/>
    <mergeCell ref="A17:H17"/>
    <mergeCell ref="A8:H8"/>
    <mergeCell ref="A9:H9"/>
    <mergeCell ref="A10:H10"/>
    <mergeCell ref="A12:H12"/>
    <mergeCell ref="A13:H13"/>
    <mergeCell ref="A11:H11"/>
  </mergeCells>
  <phoneticPr fontId="1" type="noConversion"/>
  <pageMargins left="0.27559055118110198" right="0" top="0.15748031496063" bottom="0.196850393700787" header="0.11811023622047198" footer="0.11811023622047198"/>
  <pageSetup paperSize="9" scale="8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какой-то лист</vt:lpstr>
      <vt:lpstr>'какой-то лист'!Область_печати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2009-09-14T05:28:02Z</cp:lastPrinted>
  <dcterms:created xsi:type="dcterms:W3CDTF">2002-09-30T04:26:17Z</dcterms:created>
  <dcterms:modified xsi:type="dcterms:W3CDTF">2016-09-23T12:06:19Z</dcterms:modified>
</cp:coreProperties>
</file>