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ummer\Desktop\"/>
    </mc:Choice>
  </mc:AlternateContent>
  <bookViews>
    <workbookView xWindow="0" yWindow="0" windowWidth="28800" windowHeight="113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P14" i="1"/>
  <c r="B7" i="1"/>
  <c r="K5" i="1"/>
  <c r="B9" i="1" l="1"/>
  <c r="B11" i="1" s="1"/>
  <c r="B18" i="1"/>
  <c r="B20" i="1" s="1"/>
</calcChain>
</file>

<file path=xl/sharedStrings.xml><?xml version="1.0" encoding="utf-8"?>
<sst xmlns="http://schemas.openxmlformats.org/spreadsheetml/2006/main" count="14" uniqueCount="14">
  <si>
    <t>Лицо, осуществляющее строительство</t>
  </si>
  <si>
    <t>(наименование, ОГРН, ИНН, номер и дата выдачи свидетельства о допуске к видам работ по</t>
  </si>
  <si>
    <t>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</t>
  </si>
  <si>
    <t>строительства, с указанием саморегулируемой организации, его выдавшей, почтовые реквизиты, телефон/факс – для юридических лиц и индивидуальных предпринимателей;</t>
  </si>
  <si>
    <t>фамилия, имя, отчество, паспортные данные, место проживания, телефон/факс – для физических лиц)</t>
  </si>
  <si>
    <t>ООО "Ломать не строить"</t>
  </si>
  <si>
    <t>ОГРН 1111111111111, ИНН 2222222222,СРО-С-333333333333-3333/02 от 15.02.2010г., 444444, Российская Федерация, Тюменская область, ЯНАО,г. Новый Уренгой, ул. Геологоразведчиков, д.86., тел. (3494) 96-69-96, 96-69-69, 96-96-69, факс 6-69-69</t>
  </si>
  <si>
    <t>Лицо, выполнившее работы, подлежащие освидетельствованию</t>
  </si>
  <si>
    <t>(наименование, ОГРН, ИНН, номер и дата выдачи</t>
  </si>
  <si>
    <t>свидетельства о допуске к видам работ по строительству, реконструкции, капитальному ремонту объектов капитального строительства, которые оказывают влияние</t>
  </si>
  <si>
    <t xml:space="preserve">на безопасность объектов капитального строительства, с указанием саморегулируемой организации, его выдавшей, почтовые реквизиты, телефон/факс – для юридических </t>
  </si>
  <si>
    <t>лиц и индивидуальных предпринимателей; фамилия, имя, отчество, паспортные данные, место проживания, телефон/факс – для физических лиц)</t>
  </si>
  <si>
    <t>ООО "Рога и копыта"</t>
  </si>
  <si>
    <t>ОГРН 1111111111111, ИНН 2222222222,СРО-С-333333333333-3333/02 от 15.02.2010г., 555555, Российская Федерация, Тюменская область, ЯНАО,г. Надым, ул. Добытчиков газа, д.74., кв.51., тел. (3494) 88-88-88, 98-88-88, 88-88-89, доб. 1246, факс 8-88-88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</si>
</sst>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80008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rgb="FF80008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21"/>
  <sheetViews>
    <sheetView tabSelected="1" topLeftCell="B1" workbookViewId="0">
      <selection activeCell="Z9" sqref="Z9"/>
    </sheetView>
  </sheetViews>
  <sheetFormatPr defaultRowHeight="15" x14ac:dyDescent="0.25"/>
  <cols>
    <col min="1" max="1" width="1.7109375" customWidth="1"/>
    <col min="2" max="2" width="5.140625" customWidth="1"/>
    <col min="3" max="3" width="9.42578125" customWidth="1"/>
    <col min="4" max="4" width="6.140625" customWidth="1"/>
    <col min="5" max="6" width="2" customWidth="1"/>
    <col min="7" max="7" width="4.42578125" customWidth="1"/>
    <col min="8" max="8" width="1.85546875" customWidth="1"/>
    <col min="9" max="9" width="2.42578125" customWidth="1"/>
    <col min="10" max="10" width="1.140625" customWidth="1"/>
    <col min="11" max="11" width="6" customWidth="1"/>
    <col min="12" max="12" width="3.140625" customWidth="1"/>
    <col min="13" max="13" width="3.42578125" customWidth="1"/>
    <col min="14" max="14" width="4.28515625" customWidth="1"/>
    <col min="15" max="15" width="3.42578125" customWidth="1"/>
    <col min="16" max="16" width="8.85546875" customWidth="1"/>
    <col min="17" max="17" width="3.140625" customWidth="1"/>
    <col min="18" max="18" width="2.5703125" customWidth="1"/>
    <col min="19" max="19" width="2.28515625" customWidth="1"/>
    <col min="20" max="20" width="6" customWidth="1"/>
    <col min="21" max="21" width="5.42578125" customWidth="1"/>
    <col min="22" max="22" width="3.28515625" customWidth="1"/>
    <col min="23" max="23" width="9" customWidth="1"/>
    <col min="24" max="24" width="3.7109375" customWidth="1"/>
  </cols>
  <sheetData>
    <row r="3" spans="1:26" x14ac:dyDescent="0.25">
      <c r="Z3" t="s">
        <v>5</v>
      </c>
    </row>
    <row r="5" spans="1:26" x14ac:dyDescent="0.25">
      <c r="B5" s="1" t="s">
        <v>0</v>
      </c>
      <c r="C5" s="1"/>
      <c r="D5" s="1"/>
      <c r="E5" s="1"/>
      <c r="F5" s="1"/>
      <c r="G5" s="1"/>
      <c r="H5" s="1"/>
      <c r="I5" s="1"/>
      <c r="J5" s="1"/>
      <c r="K5" s="2" t="str">
        <f>Z3</f>
        <v>ООО "Ломать не строить"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Z5" t="s">
        <v>6</v>
      </c>
    </row>
    <row r="6" spans="1:26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5" t="s">
        <v>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6" x14ac:dyDescent="0.25">
      <c r="B7" s="6" t="str">
        <f>IFERROR(IF(LEN(Z5)&lt;100,Z5,LEFT(Z5,IF(ISERR(SEARCH(" ",Z5,100)),LEN(Z5),IFERROR(SEARCH("!#@",SUBSTITUTE(LEFT(Z5,110)," ","!#@",(LEN(SUBSTITUTE(LEFT(Z5,110)," ","!#@"))-LEN(LEFT(Z5,110)))/2)),"проверь")))),"проверь")</f>
        <v xml:space="preserve">ОГРН 1111111111111, ИНН 2222222222,СРО-С-333333333333-3333/02 от 15.02.2010г., 444444, Российская Федерация, 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x14ac:dyDescent="0.25">
      <c r="A8" s="3"/>
      <c r="B8" s="4" t="s">
        <v>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x14ac:dyDescent="0.25">
      <c r="B9" s="6" t="str">
        <f>IFERROR(IF(LEN(SUBSTITUTE(Z5,B7,""))&lt;100,SUBSTITUTE(Z5,B7,""),LEFT(SUBSTITUTE(Z5,B7,""),IF(ISERR(SEARCH(" ",SUBSTITUTE(Z5,B7,""),100)),LEN(SUBSTITUTE(Z5,B7,"")),IFERROR(SEARCH("!#@",SUBSTITUTE(LEFT(SUBSTITUTE(Z5,B7,""),110)," ","!#@",(LEN(SUBSTITUTE(LEFT(SUBSTITUTE(Z5,B7,""),110)," ","!#@"))-LEN(LEFT(SUBSTITUTE(Z5,B7,""),110)))/2)),"проверь")))),"проверь")</f>
        <v xml:space="preserve">Тюменская область, ЯНАО,г. Новый Уренгой, ул. Геологоразведчиков, д.86., тел. (3494) 96-69-96, 96-69-69, 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x14ac:dyDescent="0.25">
      <c r="A10" s="3"/>
      <c r="B10" s="4" t="s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x14ac:dyDescent="0.25">
      <c r="B11" s="7" t="str">
        <f>IFERROR(IF(LEN(SUBSTITUTE(Z5,CONCATENATE(B7,B9),""))&lt;100,SUBSTITUTE(Z5,CONCATENATE(B7,B9),""),LEFT(SUBSTITUTE(Z5,CONCATENATE(B7,B9),""),IF(ISERR(SEARCH(" ",SUBSTITUTE(Z5,CONCATENATE(B7,B9),""),100)),LEN(SUBSTITUTE(Z5,CONCATENATE(B7,B9),"")),IFERROR(SEARCH("!#@",SUBSTITUTE(LEFT(SUBSTITUTE(Z5,CONCATENATE(B7,B9),""),110)," ","!#@",(LEN(SUBSTITUTE(LEFT(SUBSTITUTE(Z5,CONCATENATE(B7,B9),""),110)," ","!#@"))-LEN(LEFT(SUBSTITUTE(Z5,CONCATENATE(B7,B9),""),110)))/2)),"проверь")))),"проверь")</f>
        <v>96-96-69, факс 6-69-69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6" x14ac:dyDescent="0.25">
      <c r="A12" s="3"/>
      <c r="B12" s="4" t="s">
        <v>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4" spans="1:26" x14ac:dyDescent="0.25">
      <c r="B14" s="1" t="s">
        <v>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8" t="str">
        <f>Z14</f>
        <v>ООО "Рога и копыта"</v>
      </c>
      <c r="Q14" s="8"/>
      <c r="R14" s="8"/>
      <c r="S14" s="8"/>
      <c r="T14" s="8"/>
      <c r="U14" s="8"/>
      <c r="V14" s="8"/>
      <c r="W14" s="8"/>
      <c r="X14" s="8"/>
      <c r="Z14" t="s">
        <v>12</v>
      </c>
    </row>
    <row r="15" spans="1:26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 t="s">
        <v>8</v>
      </c>
      <c r="Q15" s="5"/>
      <c r="R15" s="5"/>
      <c r="S15" s="5"/>
      <c r="T15" s="5"/>
      <c r="U15" s="5"/>
      <c r="V15" s="5"/>
      <c r="W15" s="5"/>
      <c r="X15" s="5"/>
    </row>
    <row r="16" spans="1:26" x14ac:dyDescent="0.25">
      <c r="B16" s="6" t="str">
        <f>IFERROR(IF(LEN(Z16)&lt;100,Z16,LEFT(Z16,IF(ISERR(SEARCH(" ",Z16,100)),LEN(Z16),IFERROR(SEARCH("!#@",SUBSTITUTE(LEFT(Z16,110)," ","!#@",(LEN(SUBSTITUTE(LEFT(Z16,110)," ","!#@"))-LEN(LEFT(Z16,110)))/2)),"проверь")))),"проверь")</f>
        <v xml:space="preserve">ОГРН 1111111111111, ИНН 2222222222,СРО-С-333333333333-3333/02 от 15.02.2010г., 555555, Российская Федерация, 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Z16" t="s">
        <v>13</v>
      </c>
    </row>
    <row r="17" spans="1:24" x14ac:dyDescent="0.25">
      <c r="A17" s="3"/>
      <c r="B17" s="4" t="s">
        <v>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x14ac:dyDescent="0.25">
      <c r="B18" s="2" t="str">
        <f>IFERROR(IF(LEN(SUBSTITUTE(Z16,B16,""))&lt;100,SUBSTITUTE(Z16,B16,""),LEFT(SUBSTITUTE(Z16,B16,""),IF(ISERR(SEARCH(" ",SUBSTITUTE(Z16,B16,""),100)),LEN(SUBSTITUTE(Z16,B16,"")),IFERROR(SEARCH("!#@",SUBSTITUTE(LEFT(SUBSTITUTE(Z16,B16,""),110)," ","!#@",(LEN(SUBSTITUTE(LEFT(SUBSTITUTE(Z16,B16,""),110)," ","!#@"))-LEN(LEFT(SUBSTITUTE(Z16,B16,""),110)))/2)),"проверь")))),"проверь")</f>
        <v xml:space="preserve">Тюменская область, ЯНАО,г. Надым, ул. Добытчиков газа, д.74., кв.51., тел. (3494) 88-88-88, 98-88-88, 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3"/>
      <c r="B19" s="5" t="s">
        <v>10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B20" s="8" t="str">
        <f>IFERROR(IF(LEN(SUBSTITUTE(Z16,CONCATENATE(B16,B18),""))&lt;100,SUBSTITUTE(Z16,CONCATENATE(B16,B18),""),LEFT(SUBSTITUTE(Z16,CONCATENATE(B16,B18),""),IF(ISERR(SEARCH(" ",SUBSTITUTE(Z16,CONCATENATE(B16,B18),""),100)),LEN(SUBSTITUTE(Z16,CONCATENATE(B16,B18),"")),IFERROR(SEARCH("!#@",SUBSTITUTE(LEFT(SUBSTITUTE(Z16,CONCATENATE(B16,B18),""),110)," ","!#@",(LEN(SUBSTITUTE(LEFT(SUBSTITUTE(Z16,CONCATENATE(B16,B18),""),110)," ","!#@"))-LEN(LEFT(SUBSTITUTE(Z16,CONCATENATE(B16,B18),""),110)))/2)),"проверь")))),"проверь")</f>
        <v>88-88-89, доб. 1246, факс 8-88-88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25">
      <c r="A21" s="3"/>
      <c r="B21" s="5" t="s">
        <v>11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</sheetData>
  <mergeCells count="20">
    <mergeCell ref="B20:X20"/>
    <mergeCell ref="B21:X21"/>
    <mergeCell ref="B15:O15"/>
    <mergeCell ref="P15:X15"/>
    <mergeCell ref="B16:X16"/>
    <mergeCell ref="B17:X17"/>
    <mergeCell ref="B18:X18"/>
    <mergeCell ref="B19:X19"/>
    <mergeCell ref="B9:X9"/>
    <mergeCell ref="B10:X10"/>
    <mergeCell ref="B11:X11"/>
    <mergeCell ref="B12:X12"/>
    <mergeCell ref="B14:O14"/>
    <mergeCell ref="P14:X14"/>
    <mergeCell ref="B5:J5"/>
    <mergeCell ref="K5:X5"/>
    <mergeCell ref="B6:J6"/>
    <mergeCell ref="K6:X6"/>
    <mergeCell ref="B7:X7"/>
    <mergeCell ref="B8:X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Drummer</cp:lastModifiedBy>
  <dcterms:created xsi:type="dcterms:W3CDTF">2016-09-29T10:23:08Z</dcterms:created>
  <dcterms:modified xsi:type="dcterms:W3CDTF">2016-09-29T10:54:44Z</dcterms:modified>
</cp:coreProperties>
</file>