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" sheetId="1" r:id="rId1"/>
  </sheets>
  <definedNames>
    <definedName name="_xlnm._FilterDatabase" localSheetId="0" hidden="1">'1'!$C$13:$H$13</definedName>
  </definedNames>
  <calcPr calcId="145621"/>
</workbook>
</file>

<file path=xl/calcChain.xml><?xml version="1.0" encoding="utf-8"?>
<calcChain xmlns="http://schemas.openxmlformats.org/spreadsheetml/2006/main">
  <c r="H14" i="1" l="1"/>
  <c r="H15" i="1"/>
  <c r="K15" i="1" s="1"/>
  <c r="H16" i="1"/>
  <c r="K16" i="1" s="1"/>
  <c r="H17" i="1"/>
  <c r="K17" i="1" s="1"/>
  <c r="H18" i="1"/>
  <c r="H19" i="1"/>
  <c r="H20" i="1"/>
  <c r="H21" i="1"/>
  <c r="H23" i="1"/>
  <c r="H24" i="1"/>
  <c r="H25" i="1"/>
  <c r="H27" i="1"/>
  <c r="H28" i="1"/>
  <c r="H29" i="1"/>
  <c r="H30" i="1"/>
  <c r="H31" i="1"/>
  <c r="H32" i="1"/>
  <c r="H33" i="1"/>
  <c r="H34" i="1"/>
  <c r="H13" i="1"/>
  <c r="K13" i="1" s="1"/>
  <c r="K14" i="1"/>
  <c r="K18" i="1"/>
  <c r="H35" i="1"/>
  <c r="D26" i="1"/>
  <c r="H26" i="1" s="1"/>
  <c r="E22" i="1"/>
  <c r="D22" i="1"/>
  <c r="H22" i="1" l="1"/>
  <c r="H12" i="1" s="1"/>
  <c r="K19" i="1"/>
  <c r="K12" i="1" s="1"/>
</calcChain>
</file>

<file path=xl/sharedStrings.xml><?xml version="1.0" encoding="utf-8"?>
<sst xmlns="http://schemas.openxmlformats.org/spreadsheetml/2006/main" count="36" uniqueCount="14">
  <si>
    <t>Инспектор</t>
  </si>
  <si>
    <t>Начало Время</t>
  </si>
  <si>
    <t>Начало Дата</t>
  </si>
  <si>
    <t>Окончание Время</t>
  </si>
  <si>
    <t>Окончание Дата</t>
  </si>
  <si>
    <t xml:space="preserve"> Тотал</t>
  </si>
  <si>
    <t xml:space="preserve">Иванов 1 </t>
  </si>
  <si>
    <t>Иванов 2</t>
  </si>
  <si>
    <t>Иванов 3</t>
  </si>
  <si>
    <t>Иванов 4</t>
  </si>
  <si>
    <t>Иванов 5</t>
  </si>
  <si>
    <t>Иванов 6</t>
  </si>
  <si>
    <t>Иванов 7</t>
  </si>
  <si>
    <t>Подскажите формулу для для К13 : К19 чтобы считала правильно сумму (дней часов минут) для каждого 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</si>
</sst>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hh:mm"/>
    <numFmt numFmtId="165" formatCode="hh:mm"/>
    <numFmt numFmtId="166" formatCode="dd\.mm\.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24"/>
      <name val="Eras Bold ITC"/>
      <family val="2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2" fillId="0" borderId="0" xfId="1"/>
    <xf numFmtId="164" fontId="3" fillId="0" borderId="0" xfId="0" applyNumberFormat="1" applyFont="1" applyBorder="1"/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2" fillId="0" borderId="8" xfId="1" applyBorder="1"/>
    <xf numFmtId="0" fontId="2" fillId="0" borderId="9" xfId="1" applyBorder="1"/>
    <xf numFmtId="0" fontId="3" fillId="2" borderId="9" xfId="1" applyFont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/>
    </xf>
    <xf numFmtId="0" fontId="2" fillId="0" borderId="9" xfId="1" applyFill="1" applyBorder="1"/>
    <xf numFmtId="165" fontId="2" fillId="0" borderId="9" xfId="1" applyNumberFormat="1" applyBorder="1" applyAlignment="1">
      <alignment horizontal="center" vertical="center"/>
    </xf>
    <xf numFmtId="166" fontId="2" fillId="0" borderId="9" xfId="1" applyNumberFormat="1" applyBorder="1" applyAlignment="1">
      <alignment horizontal="center" vertical="center"/>
    </xf>
    <xf numFmtId="164" fontId="2" fillId="0" borderId="10" xfId="1" applyNumberFormat="1" applyBorder="1"/>
    <xf numFmtId="164" fontId="2" fillId="0" borderId="8" xfId="1" applyNumberFormat="1" applyBorder="1"/>
    <xf numFmtId="20" fontId="2" fillId="0" borderId="0" xfId="1" applyNumberFormat="1"/>
    <xf numFmtId="0" fontId="2" fillId="0" borderId="0" xfId="1" applyNumberFormat="1"/>
    <xf numFmtId="165" fontId="2" fillId="0" borderId="9" xfId="1" applyNumberFormat="1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horizontal="center" vertical="center"/>
    </xf>
    <xf numFmtId="164" fontId="2" fillId="0" borderId="9" xfId="1" applyNumberFormat="1" applyBorder="1"/>
    <xf numFmtId="16" fontId="5" fillId="0" borderId="11" xfId="0" applyNumberFormat="1" applyFont="1" applyFill="1" applyBorder="1" applyAlignment="1">
      <alignment horizontal="center" vertical="center"/>
    </xf>
    <xf numFmtId="0" fontId="2" fillId="3" borderId="9" xfId="1" applyFill="1" applyBorder="1" applyAlignment="1">
      <alignment horizontal="center"/>
    </xf>
    <xf numFmtId="165" fontId="2" fillId="0" borderId="9" xfId="1" applyNumberFormat="1" applyFont="1" applyBorder="1" applyAlignment="1">
      <alignment horizontal="center" vertical="center"/>
    </xf>
    <xf numFmtId="166" fontId="2" fillId="0" borderId="9" xfId="1" applyNumberFormat="1" applyFont="1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center" vertical="center"/>
    </xf>
    <xf numFmtId="166" fontId="0" fillId="0" borderId="9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6" fontId="1" fillId="0" borderId="9" xfId="0" applyNumberFormat="1" applyFont="1" applyFill="1" applyBorder="1" applyAlignment="1">
      <alignment horizontal="center" vertical="center"/>
    </xf>
    <xf numFmtId="0" fontId="3" fillId="0" borderId="9" xfId="1" applyFont="1" applyBorder="1"/>
    <xf numFmtId="0" fontId="3" fillId="0" borderId="0" xfId="1" applyFont="1"/>
    <xf numFmtId="164" fontId="2" fillId="3" borderId="9" xfId="0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="80" zoomScaleNormal="80" workbookViewId="0">
      <pane ySplit="12" topLeftCell="A13" activePane="bottomLeft" state="frozen"/>
      <selection pane="bottomLeft" activeCell="I19" sqref="I19"/>
    </sheetView>
  </sheetViews>
  <sheetFormatPr defaultRowHeight="12.75" x14ac:dyDescent="0.2"/>
  <cols>
    <col min="1" max="1" width="9.140625" style="1" customWidth="1"/>
    <col min="2" max="2" width="7.7109375" style="1" customWidth="1"/>
    <col min="3" max="3" width="13.5703125" style="1" customWidth="1"/>
    <col min="4" max="7" width="10.85546875" style="1" customWidth="1"/>
    <col min="8" max="8" width="11.28515625" style="1" customWidth="1"/>
    <col min="9" max="9" width="13.42578125" style="1" customWidth="1"/>
    <col min="10" max="10" width="15" style="1" customWidth="1"/>
    <col min="11" max="14" width="10.85546875" style="1" customWidth="1"/>
    <col min="15" max="16384" width="9.140625" style="1"/>
  </cols>
  <sheetData>
    <row r="1" spans="1:22" x14ac:dyDescent="0.2">
      <c r="J1" s="2"/>
    </row>
    <row r="2" spans="1:22" x14ac:dyDescent="0.2">
      <c r="J2" s="2"/>
    </row>
    <row r="3" spans="1:22" x14ac:dyDescent="0.2">
      <c r="J3" s="2"/>
    </row>
    <row r="4" spans="1:22" x14ac:dyDescent="0.2">
      <c r="J4" s="2"/>
    </row>
    <row r="5" spans="1:22" x14ac:dyDescent="0.2">
      <c r="J5" s="2"/>
    </row>
    <row r="6" spans="1:22" x14ac:dyDescent="0.2">
      <c r="J6" s="2"/>
    </row>
    <row r="7" spans="1:22" ht="13.5" thickBot="1" x14ac:dyDescent="0.25">
      <c r="J7" s="2"/>
    </row>
    <row r="8" spans="1:22" x14ac:dyDescent="0.2">
      <c r="C8" s="38"/>
      <c r="D8" s="32"/>
      <c r="E8" s="32"/>
      <c r="F8" s="32"/>
      <c r="G8" s="32"/>
      <c r="H8" s="33"/>
      <c r="J8" s="2"/>
    </row>
    <row r="9" spans="1:22" x14ac:dyDescent="0.2">
      <c r="C9" s="39"/>
      <c r="D9" s="34"/>
      <c r="E9" s="34"/>
      <c r="F9" s="34"/>
      <c r="G9" s="34"/>
      <c r="H9" s="35"/>
      <c r="J9" s="2"/>
    </row>
    <row r="10" spans="1:22" ht="13.5" thickBot="1" x14ac:dyDescent="0.25">
      <c r="C10" s="40"/>
      <c r="D10" s="36"/>
      <c r="E10" s="36"/>
      <c r="F10" s="36"/>
      <c r="G10" s="36"/>
      <c r="H10" s="37"/>
      <c r="J10" s="2"/>
    </row>
    <row r="11" spans="1:22" ht="29.25" customHeight="1" x14ac:dyDescent="0.2">
      <c r="C11" s="3" t="s">
        <v>0</v>
      </c>
      <c r="D11" s="4" t="s">
        <v>1</v>
      </c>
      <c r="E11" s="4" t="s">
        <v>2</v>
      </c>
      <c r="F11" s="4" t="s">
        <v>3</v>
      </c>
      <c r="G11" s="4" t="s">
        <v>4</v>
      </c>
      <c r="H11" s="5" t="s">
        <v>5</v>
      </c>
      <c r="I11" s="6"/>
      <c r="J11" s="7"/>
      <c r="K11" s="7"/>
      <c r="L11" s="7"/>
      <c r="M11" s="7"/>
      <c r="N11" s="7"/>
    </row>
    <row r="12" spans="1:22" ht="15" customHeight="1" x14ac:dyDescent="0.2">
      <c r="C12" s="8"/>
      <c r="D12" s="9"/>
      <c r="E12" s="9"/>
      <c r="F12" s="9"/>
      <c r="G12" s="9"/>
      <c r="H12" s="10" t="str">
        <f>TRUNC(SUM(H13:H60))&amp;"."&amp;TEXT(SUM(H13:H60),"чч:мм")</f>
        <v>24.20:30</v>
      </c>
      <c r="I12" s="6"/>
      <c r="J12" s="7"/>
      <c r="K12" s="22" t="str">
        <f>TRUNC(SUM(K13:K60))&amp;"."&amp;TEXT(SUM(K13:K60),"чч:мм")</f>
        <v>7.09:40</v>
      </c>
      <c r="L12" s="29" t="s">
        <v>13</v>
      </c>
      <c r="M12" s="29"/>
      <c r="N12" s="29"/>
      <c r="O12" s="30"/>
      <c r="P12" s="30"/>
      <c r="Q12" s="30"/>
      <c r="R12" s="30"/>
      <c r="S12" s="30"/>
      <c r="T12" s="30"/>
      <c r="U12" s="30"/>
      <c r="V12" s="30"/>
    </row>
    <row r="13" spans="1:22" x14ac:dyDescent="0.2">
      <c r="C13" s="11" t="s">
        <v>6</v>
      </c>
      <c r="D13" s="12">
        <v>0.84375</v>
      </c>
      <c r="E13" s="13">
        <v>42613</v>
      </c>
      <c r="F13" s="12">
        <v>0.2673611111111111</v>
      </c>
      <c r="G13" s="13">
        <v>42614</v>
      </c>
      <c r="H13" s="14">
        <f>IF(ISBLANK(C13),"",F13+G13-D13-E13)</f>
        <v>0.42361111110949423</v>
      </c>
      <c r="I13" s="15"/>
      <c r="J13" s="7" t="s">
        <v>6</v>
      </c>
      <c r="K13" s="31">
        <f>INDEX($H$13:$H$421,MATCH(J13,$C$13:$C$421,0))</f>
        <v>0.42361111110949423</v>
      </c>
      <c r="L13" s="7"/>
      <c r="M13" s="7"/>
      <c r="N13" s="7"/>
    </row>
    <row r="14" spans="1:22" x14ac:dyDescent="0.2">
      <c r="A14" s="16"/>
      <c r="C14" s="11" t="s">
        <v>7</v>
      </c>
      <c r="D14" s="23">
        <v>0.95833333333333337</v>
      </c>
      <c r="E14" s="24">
        <v>42610</v>
      </c>
      <c r="F14" s="18">
        <v>0.54861111111111105</v>
      </c>
      <c r="G14" s="24">
        <v>42614</v>
      </c>
      <c r="H14" s="14">
        <f t="shared" ref="H14:H34" si="0">IF(ISBLANK(C14),"",F14+G14-D14-E14)</f>
        <v>3.5902777777737356</v>
      </c>
      <c r="I14" s="6"/>
      <c r="J14" s="7" t="s">
        <v>7</v>
      </c>
      <c r="K14" s="31">
        <f t="shared" ref="K14:K19" si="1">INDEX($H$13:$H$421,MATCH(J14,$C$13:$C$421,0))</f>
        <v>3.5902777777737356</v>
      </c>
      <c r="L14" s="7"/>
      <c r="M14" s="7"/>
      <c r="N14" s="7"/>
    </row>
    <row r="15" spans="1:22" x14ac:dyDescent="0.2">
      <c r="C15" s="11" t="s">
        <v>8</v>
      </c>
      <c r="D15" s="18">
        <v>0.54861111111111105</v>
      </c>
      <c r="E15" s="24">
        <v>42614</v>
      </c>
      <c r="F15" s="18">
        <v>0.25</v>
      </c>
      <c r="G15" s="24">
        <v>42615</v>
      </c>
      <c r="H15" s="14">
        <f t="shared" si="0"/>
        <v>0.70138888889050577</v>
      </c>
      <c r="I15" s="6"/>
      <c r="J15" s="7" t="s">
        <v>8</v>
      </c>
      <c r="K15" s="31">
        <f t="shared" si="1"/>
        <v>0.70138888889050577</v>
      </c>
      <c r="L15" s="7"/>
      <c r="M15" s="7"/>
      <c r="N15" s="7"/>
    </row>
    <row r="16" spans="1:22" x14ac:dyDescent="0.2">
      <c r="C16" s="11" t="s">
        <v>9</v>
      </c>
      <c r="D16" s="18">
        <v>0.25</v>
      </c>
      <c r="E16" s="24">
        <v>42615</v>
      </c>
      <c r="F16" s="18">
        <v>0.95833333333333337</v>
      </c>
      <c r="G16" s="19">
        <v>42615</v>
      </c>
      <c r="H16" s="14">
        <f t="shared" si="0"/>
        <v>0.70833333333575865</v>
      </c>
      <c r="I16" s="6"/>
      <c r="J16" s="7" t="s">
        <v>9</v>
      </c>
      <c r="K16" s="31">
        <f t="shared" si="1"/>
        <v>0.70833333333575865</v>
      </c>
      <c r="L16" s="7"/>
      <c r="M16" s="7"/>
      <c r="N16" s="7"/>
    </row>
    <row r="17" spans="1:14" x14ac:dyDescent="0.2">
      <c r="A17" s="17"/>
      <c r="C17" s="11" t="s">
        <v>10</v>
      </c>
      <c r="D17" s="18">
        <v>0.21875</v>
      </c>
      <c r="E17" s="19">
        <v>42615</v>
      </c>
      <c r="F17" s="23">
        <v>0.52083333333333337</v>
      </c>
      <c r="G17" s="24">
        <v>42615</v>
      </c>
      <c r="H17" s="14">
        <f t="shared" si="0"/>
        <v>0.30208333333575865</v>
      </c>
      <c r="I17" s="6"/>
      <c r="J17" s="7" t="s">
        <v>10</v>
      </c>
      <c r="K17" s="31">
        <f t="shared" si="1"/>
        <v>0.30208333333575865</v>
      </c>
      <c r="L17" s="7"/>
      <c r="M17" s="7"/>
      <c r="N17" s="7"/>
    </row>
    <row r="18" spans="1:14" x14ac:dyDescent="0.2">
      <c r="A18" s="17"/>
      <c r="C18" s="11" t="s">
        <v>11</v>
      </c>
      <c r="D18" s="23">
        <v>0.52083333333333337</v>
      </c>
      <c r="E18" s="24">
        <v>42615</v>
      </c>
      <c r="F18" s="23">
        <v>0.94791666666666663</v>
      </c>
      <c r="G18" s="24">
        <v>42615</v>
      </c>
      <c r="H18" s="14">
        <f t="shared" si="0"/>
        <v>0.42708333332848269</v>
      </c>
      <c r="I18" s="6"/>
      <c r="J18" s="7" t="s">
        <v>11</v>
      </c>
      <c r="K18" s="31">
        <f t="shared" si="1"/>
        <v>0.42708333332848269</v>
      </c>
      <c r="L18" s="7"/>
      <c r="M18" s="7"/>
      <c r="N18" s="7"/>
    </row>
    <row r="19" spans="1:14" x14ac:dyDescent="0.2">
      <c r="A19" s="17"/>
      <c r="C19" s="11" t="s">
        <v>12</v>
      </c>
      <c r="D19" s="18">
        <v>0.41666666666666669</v>
      </c>
      <c r="E19" s="19">
        <v>42615</v>
      </c>
      <c r="F19" s="23">
        <v>0.66666666666666663</v>
      </c>
      <c r="G19" s="24">
        <v>42616</v>
      </c>
      <c r="H19" s="14">
        <f t="shared" si="0"/>
        <v>1.25</v>
      </c>
      <c r="I19" s="6"/>
      <c r="J19" s="7" t="s">
        <v>12</v>
      </c>
      <c r="K19" s="31">
        <f t="shared" si="1"/>
        <v>1.25</v>
      </c>
      <c r="L19" s="7"/>
      <c r="M19" s="7"/>
      <c r="N19" s="7"/>
    </row>
    <row r="20" spans="1:14" x14ac:dyDescent="0.2">
      <c r="A20" s="17"/>
      <c r="C20" s="11" t="s">
        <v>9</v>
      </c>
      <c r="D20" s="23">
        <v>2.7777777777777776E-2</v>
      </c>
      <c r="E20" s="24">
        <v>42615</v>
      </c>
      <c r="F20" s="23">
        <v>0.58333333333333337</v>
      </c>
      <c r="G20" s="24">
        <v>42615</v>
      </c>
      <c r="H20" s="14">
        <f t="shared" si="0"/>
        <v>0.55555555555474712</v>
      </c>
      <c r="I20" s="6"/>
      <c r="J20" s="7"/>
      <c r="K20" s="7"/>
      <c r="L20" s="7"/>
      <c r="M20" s="7"/>
      <c r="N20" s="7"/>
    </row>
    <row r="21" spans="1:14" x14ac:dyDescent="0.2">
      <c r="A21" s="17"/>
      <c r="C21" s="11" t="s">
        <v>10</v>
      </c>
      <c r="D21" s="23">
        <v>0.60416666666666663</v>
      </c>
      <c r="E21" s="24">
        <v>42615</v>
      </c>
      <c r="F21" s="23">
        <v>7.6388888888888895E-2</v>
      </c>
      <c r="G21" s="24">
        <v>42616</v>
      </c>
      <c r="H21" s="14">
        <f t="shared" si="0"/>
        <v>0.47222222222626442</v>
      </c>
      <c r="I21" s="6"/>
      <c r="J21" s="7"/>
      <c r="K21" s="7"/>
      <c r="L21" s="7"/>
      <c r="M21" s="7"/>
      <c r="N21" s="7"/>
    </row>
    <row r="22" spans="1:14" x14ac:dyDescent="0.2">
      <c r="A22" s="17"/>
      <c r="C22" s="11" t="s">
        <v>11</v>
      </c>
      <c r="D22" s="23">
        <f>F21</f>
        <v>7.6388888888888895E-2</v>
      </c>
      <c r="E22" s="24">
        <f>G21</f>
        <v>42616</v>
      </c>
      <c r="F22" s="18">
        <v>0.61805555555555558</v>
      </c>
      <c r="G22" s="19">
        <v>42616</v>
      </c>
      <c r="H22" s="14">
        <f t="shared" si="0"/>
        <v>0.54166666666424135</v>
      </c>
      <c r="I22" s="6"/>
      <c r="J22" s="7"/>
      <c r="K22" s="7"/>
      <c r="L22" s="7"/>
      <c r="M22" s="7"/>
      <c r="N22" s="7"/>
    </row>
    <row r="23" spans="1:14" x14ac:dyDescent="0.2">
      <c r="A23" s="17"/>
      <c r="C23" s="11" t="s">
        <v>7</v>
      </c>
      <c r="D23" s="18">
        <v>0.61805555555555558</v>
      </c>
      <c r="E23" s="19">
        <v>42616</v>
      </c>
      <c r="F23" s="18">
        <v>0.875</v>
      </c>
      <c r="G23" s="19">
        <v>42618</v>
      </c>
      <c r="H23" s="14">
        <f t="shared" si="0"/>
        <v>2.2569444444452529</v>
      </c>
      <c r="I23" s="6"/>
      <c r="J23" s="7"/>
      <c r="K23" s="7"/>
      <c r="L23" s="7"/>
      <c r="M23" s="7"/>
      <c r="N23" s="7"/>
    </row>
    <row r="24" spans="1:14" x14ac:dyDescent="0.2">
      <c r="A24" s="17"/>
      <c r="C24" s="11" t="s">
        <v>8</v>
      </c>
      <c r="D24" s="18">
        <v>0.66666666666666663</v>
      </c>
      <c r="E24" s="19">
        <v>42616</v>
      </c>
      <c r="F24" s="18">
        <v>2.7777777777777776E-2</v>
      </c>
      <c r="G24" s="19">
        <v>42620</v>
      </c>
      <c r="H24" s="14">
        <f t="shared" si="0"/>
        <v>3.3611111111167702</v>
      </c>
      <c r="I24" s="6"/>
      <c r="J24" s="7"/>
      <c r="K24" s="7"/>
      <c r="L24" s="7"/>
      <c r="M24" s="7"/>
      <c r="N24" s="7"/>
    </row>
    <row r="25" spans="1:14" x14ac:dyDescent="0.2">
      <c r="A25" s="17"/>
      <c r="C25" s="11" t="s">
        <v>9</v>
      </c>
      <c r="D25" s="18">
        <v>0.60416666666666663</v>
      </c>
      <c r="E25" s="19">
        <v>42616</v>
      </c>
      <c r="F25" s="18">
        <v>0.97569444444444453</v>
      </c>
      <c r="G25" s="19">
        <v>42617</v>
      </c>
      <c r="H25" s="14">
        <f t="shared" si="0"/>
        <v>1.3715277777810115</v>
      </c>
      <c r="I25" s="6"/>
      <c r="J25" s="7"/>
      <c r="K25" s="7"/>
      <c r="L25" s="7"/>
      <c r="M25" s="7"/>
      <c r="N25" s="7"/>
    </row>
    <row r="26" spans="1:14" x14ac:dyDescent="0.2">
      <c r="A26" s="17"/>
      <c r="C26" s="11" t="s">
        <v>6</v>
      </c>
      <c r="D26" s="18">
        <f>F25</f>
        <v>0.97569444444444453</v>
      </c>
      <c r="E26" s="19">
        <v>42617</v>
      </c>
      <c r="F26" s="18">
        <v>0.9375</v>
      </c>
      <c r="G26" s="19">
        <v>42618</v>
      </c>
      <c r="H26" s="14">
        <f t="shared" si="0"/>
        <v>0.96180555555474712</v>
      </c>
      <c r="I26" s="6"/>
      <c r="J26" s="7"/>
      <c r="K26" s="7"/>
      <c r="L26" s="7"/>
      <c r="M26" s="7"/>
      <c r="N26" s="7"/>
    </row>
    <row r="27" spans="1:14" ht="15" x14ac:dyDescent="0.2">
      <c r="C27" s="11" t="s">
        <v>6</v>
      </c>
      <c r="D27" s="25">
        <v>0.10416666666666667</v>
      </c>
      <c r="E27" s="26">
        <v>42618</v>
      </c>
      <c r="F27" s="25">
        <v>0.95833333333333337</v>
      </c>
      <c r="G27" s="26">
        <v>42618</v>
      </c>
      <c r="H27" s="14">
        <f t="shared" si="0"/>
        <v>0.85416666667151731</v>
      </c>
      <c r="I27" s="6"/>
      <c r="J27" s="7"/>
      <c r="K27" s="7"/>
      <c r="L27" s="7"/>
      <c r="M27" s="7"/>
      <c r="N27" s="7"/>
    </row>
    <row r="28" spans="1:14" ht="15" x14ac:dyDescent="0.2">
      <c r="C28" s="11" t="s">
        <v>9</v>
      </c>
      <c r="D28" s="27">
        <v>0.63541666666666663</v>
      </c>
      <c r="E28" s="28">
        <v>42618</v>
      </c>
      <c r="F28" s="18">
        <v>0.6875</v>
      </c>
      <c r="G28" s="19">
        <v>42619</v>
      </c>
      <c r="H28" s="14">
        <f t="shared" si="0"/>
        <v>1.0520833333357587</v>
      </c>
      <c r="I28" s="6"/>
      <c r="J28" s="7"/>
      <c r="K28" s="7"/>
      <c r="L28" s="7"/>
      <c r="M28" s="7"/>
      <c r="N28" s="7"/>
    </row>
    <row r="29" spans="1:14" ht="15" x14ac:dyDescent="0.2">
      <c r="C29" s="11" t="s">
        <v>10</v>
      </c>
      <c r="D29" s="25">
        <v>0.73958333333333337</v>
      </c>
      <c r="E29" s="26">
        <v>42619</v>
      </c>
      <c r="F29" s="18">
        <v>0.3611111111111111</v>
      </c>
      <c r="G29" s="19">
        <v>42620</v>
      </c>
      <c r="H29" s="14">
        <f t="shared" si="0"/>
        <v>0.62152777777373558</v>
      </c>
      <c r="I29" s="6"/>
      <c r="J29" s="7"/>
      <c r="K29" s="7"/>
      <c r="L29" s="7"/>
      <c r="M29" s="7"/>
      <c r="N29" s="7"/>
    </row>
    <row r="30" spans="1:14" x14ac:dyDescent="0.2">
      <c r="C30" s="11" t="s">
        <v>10</v>
      </c>
      <c r="D30" s="18">
        <v>0.3611111111111111</v>
      </c>
      <c r="E30" s="19">
        <v>42620</v>
      </c>
      <c r="F30" s="18">
        <v>0.22916666666666666</v>
      </c>
      <c r="G30" s="19">
        <v>42621</v>
      </c>
      <c r="H30" s="14">
        <f t="shared" si="0"/>
        <v>0.86805555555474712</v>
      </c>
      <c r="I30" s="6"/>
      <c r="J30" s="7"/>
      <c r="K30" s="7"/>
      <c r="L30" s="7"/>
      <c r="M30" s="7"/>
      <c r="N30" s="7"/>
    </row>
    <row r="31" spans="1:14" x14ac:dyDescent="0.2">
      <c r="C31" s="11" t="s">
        <v>10</v>
      </c>
      <c r="D31" s="18">
        <v>2.7777777777777776E-2</v>
      </c>
      <c r="E31" s="19">
        <v>42620</v>
      </c>
      <c r="F31" s="18">
        <v>0.83333333333333337</v>
      </c>
      <c r="G31" s="19">
        <v>42620</v>
      </c>
      <c r="H31" s="14">
        <f t="shared" si="0"/>
        <v>0.80555555555474712</v>
      </c>
      <c r="I31" s="6"/>
      <c r="J31" s="7"/>
      <c r="K31" s="7"/>
      <c r="L31" s="7"/>
      <c r="M31" s="7"/>
      <c r="N31" s="7"/>
    </row>
    <row r="32" spans="1:14" ht="15" x14ac:dyDescent="0.2">
      <c r="C32" s="11" t="s">
        <v>10</v>
      </c>
      <c r="D32" s="27">
        <v>0.875</v>
      </c>
      <c r="E32" s="28">
        <v>42619</v>
      </c>
      <c r="F32" s="18">
        <v>0.1388888888888889</v>
      </c>
      <c r="G32" s="19">
        <v>42621</v>
      </c>
      <c r="H32" s="14">
        <f t="shared" si="0"/>
        <v>1.2638888888905058</v>
      </c>
      <c r="I32" s="6"/>
      <c r="J32" s="7"/>
      <c r="K32" s="7"/>
      <c r="L32" s="7"/>
      <c r="M32" s="7"/>
      <c r="N32" s="7"/>
    </row>
    <row r="33" spans="3:14" x14ac:dyDescent="0.2">
      <c r="C33" s="11" t="s">
        <v>7</v>
      </c>
      <c r="D33" s="18">
        <v>0.1388888888888889</v>
      </c>
      <c r="E33" s="19">
        <v>42621</v>
      </c>
      <c r="F33" s="18">
        <v>0.89583333333333337</v>
      </c>
      <c r="G33" s="19">
        <v>42621</v>
      </c>
      <c r="H33" s="14">
        <f t="shared" si="0"/>
        <v>0.75694444444525288</v>
      </c>
      <c r="I33" s="6"/>
      <c r="J33" s="7"/>
      <c r="K33" s="7"/>
      <c r="L33" s="7"/>
      <c r="M33" s="7"/>
      <c r="N33" s="7"/>
    </row>
    <row r="34" spans="3:14" x14ac:dyDescent="0.2">
      <c r="C34" s="11" t="s">
        <v>8</v>
      </c>
      <c r="D34" s="18">
        <v>0.6875</v>
      </c>
      <c r="E34" s="19">
        <v>42619</v>
      </c>
      <c r="F34" s="18">
        <v>0.39583333333333331</v>
      </c>
      <c r="G34" s="19">
        <v>42621</v>
      </c>
      <c r="H34" s="14">
        <f t="shared" si="0"/>
        <v>1.7083333333357587</v>
      </c>
      <c r="I34" s="6"/>
      <c r="J34" s="7"/>
      <c r="K34" s="7"/>
      <c r="L34" s="7"/>
      <c r="M34" s="7"/>
      <c r="N34" s="7"/>
    </row>
    <row r="35" spans="3:14" x14ac:dyDescent="0.2">
      <c r="C35" s="7"/>
      <c r="D35" s="12"/>
      <c r="E35" s="13"/>
      <c r="F35" s="12"/>
      <c r="G35" s="13"/>
      <c r="H35" s="20">
        <f>IF(ISBLANK(#REF!),"",F35+G35-D35-E35)</f>
        <v>0</v>
      </c>
      <c r="I35" s="7"/>
      <c r="J35" s="21"/>
      <c r="K35" s="7"/>
      <c r="L35" s="7"/>
      <c r="M35" s="7"/>
      <c r="N35" s="7"/>
    </row>
  </sheetData>
  <autoFilter ref="C13:H13"/>
  <mergeCells count="1">
    <mergeCell ref="C8:H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Andrey Ikhnenko</cp:lastModifiedBy>
  <dcterms:created xsi:type="dcterms:W3CDTF">2016-10-03T13:11:10Z</dcterms:created>
  <dcterms:modified xsi:type="dcterms:W3CDTF">2016-10-03T13:30:28Z</dcterms:modified>
</cp:coreProperties>
</file>