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M3" i="1" l="1"/>
  <c r="M5" i="1" l="1"/>
  <c r="M4" i="1"/>
  <c r="G3" i="1"/>
  <c r="H3" i="1"/>
  <c r="G9" i="1" s="1"/>
  <c r="J3" i="1"/>
  <c r="G4" i="1"/>
  <c r="H4" i="1"/>
  <c r="G11" i="1" s="1"/>
  <c r="J4" i="1"/>
  <c r="G5" i="1"/>
  <c r="H5" i="1" s="1"/>
  <c r="G13" i="1" s="1"/>
  <c r="G6" i="1"/>
  <c r="H6" i="1" s="1"/>
  <c r="G15" i="1" s="1"/>
  <c r="G8" i="1"/>
  <c r="G10" i="1"/>
  <c r="G21" i="1"/>
  <c r="H21" i="1"/>
  <c r="G22" i="1"/>
  <c r="G23" i="1" s="1"/>
  <c r="H22" i="1"/>
  <c r="J29" i="1"/>
  <c r="J30" i="1"/>
  <c r="K3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F23" i="1" l="1"/>
  <c r="H23" i="1"/>
  <c r="I16" i="1"/>
  <c r="M7" i="1"/>
  <c r="M6" i="1"/>
  <c r="G14" i="1"/>
  <c r="G12" i="1"/>
  <c r="K5" i="1"/>
  <c r="J5" i="1" s="1"/>
  <c r="L3" i="1"/>
  <c r="M8" i="1" l="1"/>
  <c r="K6" i="1"/>
  <c r="J6" i="1" s="1"/>
  <c r="M9" i="1" l="1"/>
  <c r="K7" i="1"/>
  <c r="J7" i="1" s="1"/>
  <c r="M10" i="1" l="1"/>
  <c r="K8" i="1"/>
  <c r="J8" i="1" s="1"/>
  <c r="M11" i="1" l="1"/>
  <c r="M12" i="1"/>
  <c r="K9" i="1"/>
  <c r="M13" i="1" l="1"/>
  <c r="M14" i="1"/>
  <c r="K10" i="1"/>
  <c r="J9" i="1"/>
  <c r="M16" i="1" l="1"/>
  <c r="M15" i="1"/>
  <c r="K11" i="1"/>
  <c r="J10" i="1"/>
  <c r="M17" i="1" l="1"/>
  <c r="K12" i="1"/>
  <c r="J11" i="1"/>
  <c r="M19" i="1" l="1"/>
  <c r="M18" i="1"/>
  <c r="K13" i="1"/>
  <c r="J12" i="1"/>
  <c r="M21" i="1" l="1"/>
  <c r="M22" i="1" s="1"/>
  <c r="M23" i="1" s="1"/>
  <c r="M24" i="1" s="1"/>
  <c r="M20" i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K14" i="1"/>
  <c r="J13" i="1"/>
  <c r="K15" i="1" l="1"/>
  <c r="J14" i="1"/>
  <c r="J15" i="1" l="1"/>
  <c r="K16" i="1"/>
  <c r="J16" i="1" l="1"/>
  <c r="K17" i="1"/>
  <c r="J17" i="1" l="1"/>
  <c r="K18" i="1"/>
  <c r="J18" i="1" l="1"/>
  <c r="K19" i="1"/>
  <c r="J19" i="1" l="1"/>
  <c r="K20" i="1"/>
  <c r="J20" i="1" l="1"/>
  <c r="K21" i="1" s="1"/>
  <c r="I21" i="1" l="1"/>
  <c r="J21" i="1"/>
  <c r="K22" i="1" l="1"/>
  <c r="I22" i="1" l="1"/>
  <c r="J22" i="1"/>
  <c r="K23" i="1" s="1"/>
  <c r="J23" i="1" l="1"/>
  <c r="K24" i="1" s="1"/>
  <c r="J24" i="1" s="1"/>
  <c r="I23" i="1"/>
  <c r="K25" i="1" l="1"/>
  <c r="J25" i="1" l="1"/>
  <c r="K26" i="1" s="1"/>
  <c r="J26" i="1" s="1"/>
  <c r="K27" i="1" l="1"/>
  <c r="J27" i="1" s="1"/>
  <c r="K28" i="1" l="1"/>
  <c r="J28" i="1" s="1"/>
  <c r="E4" i="1" s="1"/>
</calcChain>
</file>

<file path=xl/sharedStrings.xml><?xml version="1.0" encoding="utf-8"?>
<sst xmlns="http://schemas.openxmlformats.org/spreadsheetml/2006/main" count="3" uniqueCount="3">
  <si>
    <t>Год</t>
  </si>
  <si>
    <t>номер</t>
  </si>
  <si>
    <t>Помогите заполнить  заполнить формулой по аналогии со столбцом L, а то я сдался.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</si>
</sst>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0" fontId="0" fillId="2" borderId="0" xfId="0" applyFill="1" applyAlignment="1">
      <alignment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Excel\&#1052;&#1086;&#1077;\&#1057;&#1074;&#1086;&#1076;&#1085;&#1072;&#1103;%20&#1086;&#1087;&#1083;&#1072;&#1090;&#1072;%20&#1087;&#1086;%20&#1083;&#1080;&#1094;&#1077;&#1074;&#1086;&#1084;&#1091;%20&#1089;&#1095;&#1077;&#1090;&#1091;%20&#8212;%20&#1082;&#1086;&#1087;&#1080;&#1103;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й"/>
      <sheetName val="Сводная"/>
      <sheetName val="Сводная ТЕСТ"/>
      <sheetName val="Пени"/>
      <sheetName val="Справка"/>
      <sheetName val="Вводные"/>
      <sheetName val="Соглашение"/>
      <sheetName val="Собираемость"/>
      <sheetName val="Спецсчета"/>
    </sheetNames>
    <sheetDataSet>
      <sheetData sheetId="0">
        <row r="1">
          <cell r="P1" t="str">
            <v>Операция</v>
          </cell>
          <cell r="Q1" t="str">
            <v>Дата для сводной</v>
          </cell>
          <cell r="R1" t="str">
            <v>Дата операции</v>
          </cell>
          <cell r="S1" t="str">
            <v>Дата оплаты</v>
          </cell>
          <cell r="T1" t="str">
            <v>Дата создания</v>
          </cell>
          <cell r="U1" t="str">
            <v>Дата п/д</v>
          </cell>
          <cell r="V1" t="str">
            <v>Дата начисления 20-е</v>
          </cell>
          <cell r="W1" t="str">
            <v>Агент</v>
          </cell>
          <cell r="X1" t="str">
            <v>Сумма</v>
          </cell>
          <cell r="Y1" t="str">
            <v>Дата</v>
          </cell>
          <cell r="Z1" t="str">
            <v>Год</v>
          </cell>
        </row>
        <row r="2">
          <cell r="P2" t="str">
            <v/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 t="str">
            <v/>
          </cell>
          <cell r="X2" t="str">
            <v/>
          </cell>
          <cell r="Y2" t="str">
            <v/>
          </cell>
          <cell r="Z2" t="str">
            <v/>
          </cell>
        </row>
        <row r="3">
          <cell r="P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</row>
        <row r="4">
          <cell r="P4" t="str">
            <v/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 t="str">
            <v/>
          </cell>
          <cell r="X4" t="str">
            <v/>
          </cell>
          <cell r="Y4" t="str">
            <v/>
          </cell>
          <cell r="Z4" t="str">
            <v/>
          </cell>
        </row>
        <row r="5">
          <cell r="P5" t="str">
            <v>Пени</v>
          </cell>
          <cell r="Q5">
            <v>42634</v>
          </cell>
          <cell r="R5">
            <v>42614</v>
          </cell>
          <cell r="S5" t="str">
            <v/>
          </cell>
          <cell r="T5">
            <v>42634</v>
          </cell>
          <cell r="U5" t="str">
            <v/>
          </cell>
          <cell r="V5" t="str">
            <v/>
          </cell>
          <cell r="W5" t="str">
            <v/>
          </cell>
          <cell r="X5">
            <v>0.06</v>
          </cell>
          <cell r="Y5">
            <v>42634</v>
          </cell>
          <cell r="Z5">
            <v>2016</v>
          </cell>
        </row>
        <row r="6">
          <cell r="P6" t="str">
            <v>Начисление</v>
          </cell>
          <cell r="Q6">
            <v>42634</v>
          </cell>
          <cell r="R6">
            <v>42614</v>
          </cell>
          <cell r="S6" t="str">
            <v/>
          </cell>
          <cell r="T6">
            <v>42634</v>
          </cell>
          <cell r="U6">
            <v>42634</v>
          </cell>
          <cell r="V6">
            <v>42633</v>
          </cell>
          <cell r="W6" t="str">
            <v/>
          </cell>
          <cell r="X6">
            <v>223.66</v>
          </cell>
          <cell r="Y6">
            <v>42634</v>
          </cell>
          <cell r="Z6">
            <v>2016</v>
          </cell>
        </row>
        <row r="7">
          <cell r="P7" t="str">
            <v/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 t="str">
            <v/>
          </cell>
          <cell r="X7" t="str">
            <v/>
          </cell>
          <cell r="Y7" t="str">
            <v/>
          </cell>
          <cell r="Z7" t="str">
            <v/>
          </cell>
        </row>
        <row r="8">
          <cell r="P8" t="str">
            <v/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 t="str">
            <v/>
          </cell>
          <cell r="X8" t="str">
            <v/>
          </cell>
          <cell r="Y8" t="str">
            <v/>
          </cell>
          <cell r="Z8" t="str">
            <v/>
          </cell>
        </row>
        <row r="9">
          <cell r="P9" t="str">
            <v>Оплата</v>
          </cell>
          <cell r="Q9">
            <v>42590</v>
          </cell>
          <cell r="R9">
            <v>42591</v>
          </cell>
          <cell r="S9">
            <v>42590</v>
          </cell>
          <cell r="T9">
            <v>42591</v>
          </cell>
          <cell r="U9" t="str">
            <v/>
          </cell>
          <cell r="V9" t="str">
            <v/>
          </cell>
          <cell r="W9" t="str">
            <v>Город</v>
          </cell>
          <cell r="X9">
            <v>190</v>
          </cell>
          <cell r="Y9" t="str">
            <v>2016.08.08 Город</v>
          </cell>
          <cell r="Z9">
            <v>2016</v>
          </cell>
        </row>
        <row r="10">
          <cell r="P10" t="str">
            <v>Начисление</v>
          </cell>
          <cell r="Q10">
            <v>42604</v>
          </cell>
          <cell r="R10">
            <v>42583</v>
          </cell>
          <cell r="S10" t="str">
            <v/>
          </cell>
          <cell r="T10">
            <v>42604</v>
          </cell>
          <cell r="U10">
            <v>42604</v>
          </cell>
          <cell r="V10">
            <v>42602</v>
          </cell>
          <cell r="W10" t="str">
            <v/>
          </cell>
          <cell r="X10">
            <v>223.66</v>
          </cell>
          <cell r="Y10">
            <v>42604</v>
          </cell>
          <cell r="Z10">
            <v>2016</v>
          </cell>
        </row>
        <row r="11">
          <cell r="P11" t="str">
            <v/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 t="str">
            <v/>
          </cell>
          <cell r="X11" t="str">
            <v/>
          </cell>
          <cell r="Y11" t="str">
            <v/>
          </cell>
          <cell r="Z11" t="str">
            <v/>
          </cell>
        </row>
        <row r="12">
          <cell r="P12" t="str">
            <v/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Z12" t="str">
            <v/>
          </cell>
        </row>
        <row r="13">
          <cell r="P13" t="str">
            <v>Оплата</v>
          </cell>
          <cell r="Q13">
            <v>42551</v>
          </cell>
          <cell r="R13">
            <v>42552</v>
          </cell>
          <cell r="S13">
            <v>42551</v>
          </cell>
          <cell r="T13">
            <v>42552</v>
          </cell>
          <cell r="U13" t="str">
            <v/>
          </cell>
          <cell r="V13" t="str">
            <v/>
          </cell>
          <cell r="W13" t="str">
            <v>Город</v>
          </cell>
          <cell r="X13">
            <v>190</v>
          </cell>
          <cell r="Y13" t="str">
            <v>2016.06.30 Город</v>
          </cell>
          <cell r="Z13">
            <v>2016</v>
          </cell>
        </row>
        <row r="14">
          <cell r="P14" t="str">
            <v>Начисление</v>
          </cell>
          <cell r="Q14">
            <v>42573</v>
          </cell>
          <cell r="R14">
            <v>42552</v>
          </cell>
          <cell r="S14" t="str">
            <v/>
          </cell>
          <cell r="T14">
            <v>42573</v>
          </cell>
          <cell r="U14">
            <v>42573</v>
          </cell>
          <cell r="V14">
            <v>42571</v>
          </cell>
          <cell r="W14" t="str">
            <v/>
          </cell>
          <cell r="X14">
            <v>223.66</v>
          </cell>
          <cell r="Y14">
            <v>42573</v>
          </cell>
          <cell r="Z14">
            <v>2016</v>
          </cell>
        </row>
        <row r="15"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 t="str">
            <v/>
          </cell>
        </row>
        <row r="16"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</row>
        <row r="17">
          <cell r="P17" t="str">
            <v>Оплата</v>
          </cell>
          <cell r="Q17">
            <v>42527</v>
          </cell>
          <cell r="R17">
            <v>42528</v>
          </cell>
          <cell r="S17">
            <v>42527</v>
          </cell>
          <cell r="T17">
            <v>42528</v>
          </cell>
          <cell r="U17" t="str">
            <v/>
          </cell>
          <cell r="V17" t="str">
            <v/>
          </cell>
          <cell r="W17" t="str">
            <v>Город</v>
          </cell>
          <cell r="X17">
            <v>190</v>
          </cell>
          <cell r="Y17" t="str">
            <v>2016.06.06 Город</v>
          </cell>
          <cell r="Z17">
            <v>2016</v>
          </cell>
        </row>
        <row r="18">
          <cell r="P18" t="str">
            <v>Пени</v>
          </cell>
          <cell r="Q18">
            <v>42542</v>
          </cell>
          <cell r="R18">
            <v>42522</v>
          </cell>
          <cell r="S18" t="str">
            <v/>
          </cell>
          <cell r="T18">
            <v>42542</v>
          </cell>
          <cell r="U18" t="str">
            <v/>
          </cell>
          <cell r="V18" t="str">
            <v/>
          </cell>
          <cell r="W18" t="str">
            <v/>
          </cell>
          <cell r="X18">
            <v>0</v>
          </cell>
          <cell r="Y18" t="str">
            <v/>
          </cell>
          <cell r="Z18">
            <v>2016</v>
          </cell>
        </row>
        <row r="19">
          <cell r="P19" t="str">
            <v>Начисление</v>
          </cell>
          <cell r="Q19">
            <v>42542</v>
          </cell>
          <cell r="R19">
            <v>42522</v>
          </cell>
          <cell r="S19" t="str">
            <v/>
          </cell>
          <cell r="T19">
            <v>42542</v>
          </cell>
          <cell r="U19">
            <v>42542</v>
          </cell>
          <cell r="V19">
            <v>42541</v>
          </cell>
          <cell r="W19" t="str">
            <v/>
          </cell>
          <cell r="X19">
            <v>223.66</v>
          </cell>
          <cell r="Y19">
            <v>42542</v>
          </cell>
          <cell r="Z19">
            <v>2016</v>
          </cell>
        </row>
        <row r="20"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</row>
        <row r="21"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</row>
        <row r="22">
          <cell r="P22" t="str">
            <v>Оплата</v>
          </cell>
          <cell r="Q22">
            <v>42506</v>
          </cell>
          <cell r="R22">
            <v>42507</v>
          </cell>
          <cell r="S22">
            <v>42506</v>
          </cell>
          <cell r="T22">
            <v>42507</v>
          </cell>
          <cell r="U22" t="str">
            <v/>
          </cell>
          <cell r="V22" t="str">
            <v/>
          </cell>
          <cell r="W22" t="str">
            <v>Город</v>
          </cell>
          <cell r="X22">
            <v>290</v>
          </cell>
          <cell r="Y22" t="str">
            <v>2016.05.16 Город</v>
          </cell>
          <cell r="Z22">
            <v>2016</v>
          </cell>
        </row>
        <row r="23">
          <cell r="P23" t="str">
            <v>Пени</v>
          </cell>
          <cell r="Q23">
            <v>42513</v>
          </cell>
          <cell r="R23">
            <v>42491</v>
          </cell>
          <cell r="S23" t="str">
            <v/>
          </cell>
          <cell r="T23">
            <v>42513</v>
          </cell>
          <cell r="U23" t="str">
            <v/>
          </cell>
          <cell r="V23" t="str">
            <v/>
          </cell>
          <cell r="W23" t="str">
            <v/>
          </cell>
          <cell r="X23">
            <v>0</v>
          </cell>
          <cell r="Y23" t="str">
            <v/>
          </cell>
          <cell r="Z23">
            <v>2016</v>
          </cell>
        </row>
        <row r="24">
          <cell r="P24" t="str">
            <v>Начисление</v>
          </cell>
          <cell r="Q24">
            <v>42513</v>
          </cell>
          <cell r="R24">
            <v>42491</v>
          </cell>
          <cell r="S24" t="str">
            <v/>
          </cell>
          <cell r="T24">
            <v>42513</v>
          </cell>
          <cell r="U24">
            <v>42513</v>
          </cell>
          <cell r="V24">
            <v>42510</v>
          </cell>
          <cell r="W24" t="str">
            <v/>
          </cell>
          <cell r="X24">
            <v>223.66</v>
          </cell>
          <cell r="Y24">
            <v>42513</v>
          </cell>
          <cell r="Z24">
            <v>2016</v>
          </cell>
        </row>
        <row r="25"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 t="str">
            <v/>
          </cell>
          <cell r="X25" t="str">
            <v/>
          </cell>
          <cell r="Y25" t="str">
            <v/>
          </cell>
          <cell r="Z25" t="str">
            <v/>
          </cell>
        </row>
        <row r="26"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</row>
        <row r="27">
          <cell r="P27" t="str">
            <v>Пени</v>
          </cell>
          <cell r="Q27">
            <v>42482</v>
          </cell>
          <cell r="R27">
            <v>42461</v>
          </cell>
          <cell r="S27" t="str">
            <v/>
          </cell>
          <cell r="T27">
            <v>42482</v>
          </cell>
          <cell r="U27" t="str">
            <v/>
          </cell>
          <cell r="V27" t="str">
            <v/>
          </cell>
          <cell r="W27" t="str">
            <v/>
          </cell>
          <cell r="X27">
            <v>0.16</v>
          </cell>
          <cell r="Y27">
            <v>42482</v>
          </cell>
          <cell r="Z27">
            <v>2016</v>
          </cell>
        </row>
        <row r="28">
          <cell r="P28" t="str">
            <v>Начисление</v>
          </cell>
          <cell r="Q28">
            <v>42482</v>
          </cell>
          <cell r="R28">
            <v>42461</v>
          </cell>
          <cell r="S28" t="str">
            <v/>
          </cell>
          <cell r="T28">
            <v>42482</v>
          </cell>
          <cell r="U28">
            <v>42482</v>
          </cell>
          <cell r="V28">
            <v>42480</v>
          </cell>
          <cell r="W28" t="str">
            <v/>
          </cell>
          <cell r="X28">
            <v>223.66</v>
          </cell>
          <cell r="Y28">
            <v>42482</v>
          </cell>
          <cell r="Z28">
            <v>2016</v>
          </cell>
        </row>
        <row r="29">
          <cell r="P29" t="str">
            <v>Оплата</v>
          </cell>
          <cell r="Q29">
            <v>42481</v>
          </cell>
          <cell r="R29">
            <v>42482</v>
          </cell>
          <cell r="S29">
            <v>42481</v>
          </cell>
          <cell r="T29">
            <v>42482</v>
          </cell>
          <cell r="U29" t="str">
            <v/>
          </cell>
          <cell r="V29" t="str">
            <v/>
          </cell>
          <cell r="W29" t="str">
            <v>Город</v>
          </cell>
          <cell r="X29">
            <v>240</v>
          </cell>
          <cell r="Y29" t="str">
            <v>2016.04.21 Город</v>
          </cell>
          <cell r="Z29">
            <v>2016</v>
          </cell>
        </row>
        <row r="30"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</row>
        <row r="31"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 t="str">
            <v/>
          </cell>
          <cell r="X31" t="str">
            <v/>
          </cell>
          <cell r="Y31" t="str">
            <v/>
          </cell>
          <cell r="Z31" t="str">
            <v/>
          </cell>
        </row>
        <row r="32">
          <cell r="P32" t="str">
            <v>Начисление</v>
          </cell>
          <cell r="Q32">
            <v>42451</v>
          </cell>
          <cell r="R32">
            <v>42430</v>
          </cell>
          <cell r="S32" t="str">
            <v/>
          </cell>
          <cell r="T32">
            <v>42451</v>
          </cell>
          <cell r="U32">
            <v>42451</v>
          </cell>
          <cell r="V32">
            <v>42449</v>
          </cell>
          <cell r="W32" t="str">
            <v/>
          </cell>
          <cell r="X32">
            <v>223.66</v>
          </cell>
          <cell r="Y32">
            <v>42451</v>
          </cell>
          <cell r="Z32">
            <v>2016</v>
          </cell>
        </row>
        <row r="33">
          <cell r="P33" t="str">
            <v>Оплата</v>
          </cell>
          <cell r="Q33">
            <v>42452</v>
          </cell>
          <cell r="R33">
            <v>42453</v>
          </cell>
          <cell r="S33">
            <v>42452</v>
          </cell>
          <cell r="T33">
            <v>42453</v>
          </cell>
          <cell r="U33" t="str">
            <v/>
          </cell>
          <cell r="V33" t="str">
            <v/>
          </cell>
          <cell r="W33" t="str">
            <v>Город</v>
          </cell>
          <cell r="X33">
            <v>190</v>
          </cell>
          <cell r="Y33" t="str">
            <v>2016.03.23 Город</v>
          </cell>
          <cell r="Z33">
            <v>2016</v>
          </cell>
        </row>
        <row r="34"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</row>
        <row r="35"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</row>
        <row r="36">
          <cell r="P36" t="str">
            <v>Оплата</v>
          </cell>
          <cell r="Q36">
            <v>42420</v>
          </cell>
          <cell r="R36">
            <v>42424</v>
          </cell>
          <cell r="S36">
            <v>42420</v>
          </cell>
          <cell r="T36">
            <v>42424</v>
          </cell>
          <cell r="U36" t="str">
            <v/>
          </cell>
          <cell r="V36" t="str">
            <v/>
          </cell>
          <cell r="W36" t="str">
            <v>Город</v>
          </cell>
          <cell r="X36">
            <v>490</v>
          </cell>
          <cell r="Y36" t="str">
            <v>2016.02.20 Город</v>
          </cell>
          <cell r="Z36">
            <v>2016</v>
          </cell>
        </row>
        <row r="37">
          <cell r="P37" t="str">
            <v>Начисление</v>
          </cell>
          <cell r="Q37">
            <v>42425</v>
          </cell>
          <cell r="R37">
            <v>42401</v>
          </cell>
          <cell r="S37" t="str">
            <v/>
          </cell>
          <cell r="T37">
            <v>42425</v>
          </cell>
          <cell r="U37">
            <v>42425</v>
          </cell>
          <cell r="V37">
            <v>42420</v>
          </cell>
          <cell r="W37" t="str">
            <v/>
          </cell>
          <cell r="X37">
            <v>223.66</v>
          </cell>
          <cell r="Y37">
            <v>42425</v>
          </cell>
          <cell r="Z37">
            <v>2016</v>
          </cell>
        </row>
        <row r="38"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</row>
        <row r="39"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 t="str">
            <v/>
          </cell>
          <cell r="X39" t="str">
            <v/>
          </cell>
          <cell r="Y39" t="str">
            <v/>
          </cell>
          <cell r="Z39" t="str">
            <v/>
          </cell>
        </row>
        <row r="40">
          <cell r="P40" t="str">
            <v>Начисление</v>
          </cell>
          <cell r="Q40">
            <v>42391</v>
          </cell>
          <cell r="R40">
            <v>42370</v>
          </cell>
          <cell r="S40" t="str">
            <v/>
          </cell>
          <cell r="T40">
            <v>42391</v>
          </cell>
          <cell r="U40">
            <v>42391</v>
          </cell>
          <cell r="V40">
            <v>42389</v>
          </cell>
          <cell r="W40" t="str">
            <v/>
          </cell>
          <cell r="X40">
            <v>223.66</v>
          </cell>
          <cell r="Y40">
            <v>42391</v>
          </cell>
          <cell r="Z40">
            <v>2016</v>
          </cell>
        </row>
        <row r="41"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  <cell r="Z41" t="str">
            <v/>
          </cell>
        </row>
        <row r="42"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 t="str">
            <v/>
          </cell>
        </row>
        <row r="43">
          <cell r="P43" t="str">
            <v>Оплата</v>
          </cell>
          <cell r="Q43">
            <v>42356</v>
          </cell>
          <cell r="R43">
            <v>42359</v>
          </cell>
          <cell r="S43">
            <v>42356</v>
          </cell>
          <cell r="T43">
            <v>42359</v>
          </cell>
          <cell r="U43" t="str">
            <v/>
          </cell>
          <cell r="V43" t="str">
            <v/>
          </cell>
          <cell r="W43" t="str">
            <v>Город</v>
          </cell>
          <cell r="X43">
            <v>140</v>
          </cell>
          <cell r="Y43" t="str">
            <v>2015.12.18 Город</v>
          </cell>
          <cell r="Z43">
            <v>2015</v>
          </cell>
        </row>
        <row r="44">
          <cell r="P44" t="str">
            <v>Начисление</v>
          </cell>
          <cell r="Q44">
            <v>42359</v>
          </cell>
          <cell r="R44">
            <v>42339</v>
          </cell>
          <cell r="S44" t="str">
            <v/>
          </cell>
          <cell r="T44">
            <v>42359</v>
          </cell>
          <cell r="U44">
            <v>42359</v>
          </cell>
          <cell r="V44">
            <v>42358</v>
          </cell>
          <cell r="W44" t="str">
            <v/>
          </cell>
          <cell r="X44">
            <v>223.66</v>
          </cell>
          <cell r="Y44">
            <v>42359</v>
          </cell>
          <cell r="Z44">
            <v>2015</v>
          </cell>
        </row>
        <row r="45"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</row>
        <row r="46"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  <cell r="Z46" t="str">
            <v/>
          </cell>
        </row>
        <row r="47">
          <cell r="P47" t="str">
            <v>Оплата</v>
          </cell>
          <cell r="Q47">
            <v>42331</v>
          </cell>
          <cell r="R47">
            <v>42332</v>
          </cell>
          <cell r="S47">
            <v>42331</v>
          </cell>
          <cell r="T47">
            <v>42332</v>
          </cell>
          <cell r="U47" t="str">
            <v/>
          </cell>
          <cell r="V47" t="str">
            <v/>
          </cell>
          <cell r="W47" t="str">
            <v>Город</v>
          </cell>
          <cell r="X47">
            <v>290</v>
          </cell>
          <cell r="Y47" t="str">
            <v>2015.11.23 Город</v>
          </cell>
          <cell r="Z47">
            <v>2015</v>
          </cell>
        </row>
        <row r="48">
          <cell r="P48" t="str">
            <v>Начисление</v>
          </cell>
          <cell r="Q48">
            <v>42333</v>
          </cell>
          <cell r="R48">
            <v>42309</v>
          </cell>
          <cell r="S48" t="str">
            <v/>
          </cell>
          <cell r="T48">
            <v>42333</v>
          </cell>
          <cell r="U48">
            <v>42333</v>
          </cell>
          <cell r="V48">
            <v>42328</v>
          </cell>
          <cell r="W48" t="str">
            <v/>
          </cell>
          <cell r="X48">
            <v>223.66</v>
          </cell>
          <cell r="Y48">
            <v>42333</v>
          </cell>
          <cell r="Z48">
            <v>2015</v>
          </cell>
        </row>
        <row r="49"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</row>
        <row r="50"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  <cell r="Z50" t="str">
            <v/>
          </cell>
        </row>
        <row r="51">
          <cell r="P51" t="str">
            <v>Начисление</v>
          </cell>
          <cell r="Q51">
            <v>42298</v>
          </cell>
          <cell r="R51">
            <v>42278</v>
          </cell>
          <cell r="S51" t="str">
            <v/>
          </cell>
          <cell r="T51">
            <v>42298</v>
          </cell>
          <cell r="U51">
            <v>42298</v>
          </cell>
          <cell r="V51">
            <v>42297</v>
          </cell>
          <cell r="W51" t="str">
            <v/>
          </cell>
          <cell r="X51">
            <v>223.66</v>
          </cell>
          <cell r="Y51">
            <v>42298</v>
          </cell>
          <cell r="Z51">
            <v>2015</v>
          </cell>
        </row>
        <row r="52">
          <cell r="P52" t="str">
            <v>Оплата</v>
          </cell>
          <cell r="Q52">
            <v>42298</v>
          </cell>
          <cell r="R52">
            <v>42299</v>
          </cell>
          <cell r="S52">
            <v>42298</v>
          </cell>
          <cell r="T52">
            <v>42299</v>
          </cell>
          <cell r="U52" t="str">
            <v/>
          </cell>
          <cell r="V52" t="str">
            <v/>
          </cell>
          <cell r="W52" t="str">
            <v>Город</v>
          </cell>
          <cell r="X52">
            <v>190</v>
          </cell>
          <cell r="Y52" t="str">
            <v>2015.10.21 Город</v>
          </cell>
          <cell r="Z52">
            <v>2015</v>
          </cell>
        </row>
        <row r="53"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</row>
        <row r="54"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</row>
        <row r="55">
          <cell r="P55" t="str">
            <v>Начисление</v>
          </cell>
          <cell r="Q55">
            <v>42268</v>
          </cell>
          <cell r="R55">
            <v>42248</v>
          </cell>
          <cell r="S55" t="str">
            <v/>
          </cell>
          <cell r="T55">
            <v>42268</v>
          </cell>
          <cell r="U55">
            <v>42268</v>
          </cell>
          <cell r="V55">
            <v>42267</v>
          </cell>
          <cell r="W55" t="str">
            <v/>
          </cell>
          <cell r="X55">
            <v>223.66</v>
          </cell>
          <cell r="Y55">
            <v>42268</v>
          </cell>
          <cell r="Z55">
            <v>2015</v>
          </cell>
        </row>
        <row r="56"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 t="str">
            <v/>
          </cell>
          <cell r="X56" t="str">
            <v/>
          </cell>
          <cell r="Y56" t="str">
            <v/>
          </cell>
          <cell r="Z56" t="str">
            <v/>
          </cell>
        </row>
        <row r="57"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  <cell r="Z57" t="str">
            <v/>
          </cell>
        </row>
        <row r="58">
          <cell r="P58" t="str">
            <v>Начисление</v>
          </cell>
          <cell r="Q58">
            <v>42240</v>
          </cell>
          <cell r="R58">
            <v>42217</v>
          </cell>
          <cell r="S58" t="str">
            <v/>
          </cell>
          <cell r="T58">
            <v>42240</v>
          </cell>
          <cell r="U58">
            <v>42240</v>
          </cell>
          <cell r="V58">
            <v>42236</v>
          </cell>
          <cell r="W58" t="str">
            <v/>
          </cell>
          <cell r="X58">
            <v>223.66</v>
          </cell>
          <cell r="Y58">
            <v>42240</v>
          </cell>
          <cell r="Z58">
            <v>2015</v>
          </cell>
        </row>
        <row r="59">
          <cell r="P59" t="str">
            <v>Оплата</v>
          </cell>
          <cell r="Q59">
            <v>42240</v>
          </cell>
          <cell r="R59">
            <v>42241</v>
          </cell>
          <cell r="S59">
            <v>42240</v>
          </cell>
          <cell r="T59">
            <v>42243</v>
          </cell>
          <cell r="U59" t="str">
            <v/>
          </cell>
          <cell r="V59" t="str">
            <v/>
          </cell>
          <cell r="W59" t="str">
            <v>Город</v>
          </cell>
          <cell r="X59">
            <v>490</v>
          </cell>
          <cell r="Y59" t="str">
            <v>2015.08.24 Город</v>
          </cell>
          <cell r="Z59">
            <v>2015</v>
          </cell>
        </row>
        <row r="60"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 t="str">
            <v/>
          </cell>
          <cell r="X60" t="str">
            <v/>
          </cell>
          <cell r="Y60" t="str">
            <v/>
          </cell>
          <cell r="Z60" t="str">
            <v/>
          </cell>
        </row>
        <row r="61"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 t="str">
            <v/>
          </cell>
          <cell r="X61" t="str">
            <v/>
          </cell>
          <cell r="Y61" t="str">
            <v/>
          </cell>
          <cell r="Z61" t="str">
            <v/>
          </cell>
        </row>
        <row r="62">
          <cell r="P62" t="str">
            <v>Начисление</v>
          </cell>
          <cell r="Q62">
            <v>42207</v>
          </cell>
          <cell r="R62">
            <v>42186</v>
          </cell>
          <cell r="S62" t="str">
            <v/>
          </cell>
          <cell r="T62">
            <v>42207</v>
          </cell>
          <cell r="U62">
            <v>42207</v>
          </cell>
          <cell r="V62">
            <v>42205</v>
          </cell>
          <cell r="W62" t="str">
            <v/>
          </cell>
          <cell r="X62">
            <v>223.66</v>
          </cell>
          <cell r="Y62">
            <v>42207</v>
          </cell>
          <cell r="Z62">
            <v>2015</v>
          </cell>
        </row>
        <row r="63"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 t="str">
            <v/>
          </cell>
          <cell r="X63" t="str">
            <v/>
          </cell>
          <cell r="Y63" t="str">
            <v/>
          </cell>
          <cell r="Z63" t="str">
            <v/>
          </cell>
        </row>
        <row r="64"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 t="str">
            <v/>
          </cell>
          <cell r="X64" t="str">
            <v/>
          </cell>
          <cell r="Y64" t="str">
            <v/>
          </cell>
          <cell r="Z64" t="str">
            <v/>
          </cell>
        </row>
        <row r="65">
          <cell r="P65" t="str">
            <v>Оплата</v>
          </cell>
          <cell r="Q65">
            <v>42159</v>
          </cell>
          <cell r="R65">
            <v>42160</v>
          </cell>
          <cell r="S65">
            <v>42159</v>
          </cell>
          <cell r="T65" t="str">
            <v/>
          </cell>
          <cell r="U65" t="str">
            <v/>
          </cell>
          <cell r="V65" t="str">
            <v/>
          </cell>
          <cell r="W65" t="str">
            <v>Город</v>
          </cell>
          <cell r="X65">
            <v>190</v>
          </cell>
          <cell r="Y65" t="str">
            <v>2015.06.04 Город</v>
          </cell>
          <cell r="Z65">
            <v>2015</v>
          </cell>
        </row>
        <row r="66">
          <cell r="P66" t="str">
            <v>Начисление</v>
          </cell>
          <cell r="Q66">
            <v>42178</v>
          </cell>
          <cell r="R66">
            <v>42156</v>
          </cell>
          <cell r="S66" t="str">
            <v/>
          </cell>
          <cell r="T66">
            <v>42178</v>
          </cell>
          <cell r="U66">
            <v>42178</v>
          </cell>
          <cell r="V66">
            <v>42175</v>
          </cell>
          <cell r="W66" t="str">
            <v/>
          </cell>
          <cell r="X66">
            <v>223.66</v>
          </cell>
          <cell r="Y66">
            <v>42178</v>
          </cell>
          <cell r="Z66">
            <v>2015</v>
          </cell>
        </row>
        <row r="67">
          <cell r="P67" t="str">
            <v>Оплата</v>
          </cell>
          <cell r="Q67">
            <v>42179</v>
          </cell>
          <cell r="R67">
            <v>42180</v>
          </cell>
          <cell r="S67">
            <v>42179</v>
          </cell>
          <cell r="T67" t="str">
            <v/>
          </cell>
          <cell r="U67" t="str">
            <v/>
          </cell>
          <cell r="V67" t="str">
            <v/>
          </cell>
          <cell r="W67" t="str">
            <v>Город</v>
          </cell>
          <cell r="X67">
            <v>190</v>
          </cell>
          <cell r="Y67" t="str">
            <v>2015.06.24 Город</v>
          </cell>
          <cell r="Z67">
            <v>2015</v>
          </cell>
        </row>
        <row r="68"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 t="str">
            <v/>
          </cell>
          <cell r="X68" t="str">
            <v/>
          </cell>
          <cell r="Y68" t="str">
            <v/>
          </cell>
          <cell r="Z68" t="str">
            <v/>
          </cell>
        </row>
        <row r="69"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 t="str">
            <v/>
          </cell>
          <cell r="X69" t="str">
            <v/>
          </cell>
          <cell r="Y69" t="str">
            <v/>
          </cell>
          <cell r="Z69" t="str">
            <v/>
          </cell>
        </row>
        <row r="70">
          <cell r="P70" t="str">
            <v>Начисление</v>
          </cell>
          <cell r="Q70">
            <v>42146</v>
          </cell>
          <cell r="R70">
            <v>42125</v>
          </cell>
          <cell r="S70" t="str">
            <v/>
          </cell>
          <cell r="T70">
            <v>42146</v>
          </cell>
          <cell r="U70">
            <v>42146</v>
          </cell>
          <cell r="V70">
            <v>42144</v>
          </cell>
          <cell r="W70" t="str">
            <v/>
          </cell>
          <cell r="X70">
            <v>223.66</v>
          </cell>
          <cell r="Y70">
            <v>42146</v>
          </cell>
          <cell r="Z70">
            <v>2015</v>
          </cell>
        </row>
        <row r="71"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 t="str">
            <v/>
          </cell>
          <cell r="X71" t="str">
            <v/>
          </cell>
          <cell r="Y71" t="str">
            <v/>
          </cell>
          <cell r="Z71" t="str">
            <v/>
          </cell>
        </row>
        <row r="72"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 t="str">
            <v/>
          </cell>
          <cell r="X72" t="str">
            <v/>
          </cell>
          <cell r="Y72" t="str">
            <v/>
          </cell>
          <cell r="Z72" t="str">
            <v/>
          </cell>
        </row>
        <row r="73">
          <cell r="P73" t="str">
            <v>Начисление</v>
          </cell>
          <cell r="Q73">
            <v>42115</v>
          </cell>
          <cell r="R73">
            <v>42095</v>
          </cell>
          <cell r="S73" t="str">
            <v/>
          </cell>
          <cell r="T73">
            <v>42115</v>
          </cell>
          <cell r="U73">
            <v>42115</v>
          </cell>
          <cell r="V73">
            <v>42114</v>
          </cell>
          <cell r="W73" t="str">
            <v/>
          </cell>
          <cell r="X73">
            <v>223.66</v>
          </cell>
          <cell r="Y73">
            <v>42115</v>
          </cell>
          <cell r="Z73">
            <v>2015</v>
          </cell>
        </row>
        <row r="74">
          <cell r="P74" t="str">
            <v>Оплата</v>
          </cell>
          <cell r="Q74">
            <v>42118</v>
          </cell>
          <cell r="R74">
            <v>42121</v>
          </cell>
          <cell r="S74">
            <v>42118</v>
          </cell>
          <cell r="T74" t="str">
            <v/>
          </cell>
          <cell r="U74" t="str">
            <v/>
          </cell>
          <cell r="V74" t="str">
            <v/>
          </cell>
          <cell r="W74" t="str">
            <v>Город</v>
          </cell>
          <cell r="X74">
            <v>980.39</v>
          </cell>
          <cell r="Y74" t="str">
            <v>2015.04.24 Город</v>
          </cell>
          <cell r="Z74">
            <v>2015</v>
          </cell>
        </row>
        <row r="75"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 t="str">
            <v/>
          </cell>
          <cell r="X75" t="str">
            <v/>
          </cell>
          <cell r="Y75" t="str">
            <v/>
          </cell>
          <cell r="Z75" t="str">
            <v/>
          </cell>
        </row>
        <row r="76"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  <cell r="Z76" t="str">
            <v/>
          </cell>
        </row>
        <row r="77">
          <cell r="P77" t="str">
            <v>Начисление</v>
          </cell>
          <cell r="Q77">
            <v>42089</v>
          </cell>
          <cell r="R77">
            <v>42064</v>
          </cell>
          <cell r="S77" t="str">
            <v/>
          </cell>
          <cell r="T77">
            <v>42089</v>
          </cell>
          <cell r="U77">
            <v>42089</v>
          </cell>
          <cell r="V77">
            <v>42083</v>
          </cell>
          <cell r="W77" t="str">
            <v/>
          </cell>
          <cell r="X77">
            <v>223.66</v>
          </cell>
          <cell r="Y77">
            <v>42089</v>
          </cell>
          <cell r="Z77">
            <v>2015</v>
          </cell>
        </row>
        <row r="78"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 t="str">
            <v/>
          </cell>
          <cell r="X78" t="str">
            <v/>
          </cell>
          <cell r="Y78" t="str">
            <v/>
          </cell>
          <cell r="Z78" t="str">
            <v/>
          </cell>
        </row>
        <row r="79"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 t="str">
            <v/>
          </cell>
          <cell r="X79" t="str">
            <v/>
          </cell>
          <cell r="Y79" t="str">
            <v/>
          </cell>
          <cell r="Z79" t="str">
            <v/>
          </cell>
        </row>
        <row r="80">
          <cell r="P80" t="str">
            <v>Начисление</v>
          </cell>
          <cell r="Q80">
            <v>42060</v>
          </cell>
          <cell r="R80">
            <v>42036</v>
          </cell>
          <cell r="S80" t="str">
            <v/>
          </cell>
          <cell r="T80">
            <v>42060</v>
          </cell>
          <cell r="U80">
            <v>42060</v>
          </cell>
          <cell r="V80">
            <v>42055</v>
          </cell>
          <cell r="W80" t="str">
            <v/>
          </cell>
          <cell r="X80">
            <v>223.66</v>
          </cell>
          <cell r="Y80">
            <v>42060</v>
          </cell>
          <cell r="Z80">
            <v>2015</v>
          </cell>
        </row>
        <row r="81"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 t="str">
            <v/>
          </cell>
          <cell r="X81" t="str">
            <v/>
          </cell>
          <cell r="Y81" t="str">
            <v/>
          </cell>
          <cell r="Z81" t="str">
            <v/>
          </cell>
        </row>
        <row r="82"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 t="str">
            <v/>
          </cell>
          <cell r="X82" t="str">
            <v/>
          </cell>
          <cell r="Y82" t="str">
            <v/>
          </cell>
          <cell r="Z82" t="str">
            <v/>
          </cell>
        </row>
        <row r="83">
          <cell r="P83" t="str">
            <v>Оплата</v>
          </cell>
          <cell r="Q83">
            <v>42027</v>
          </cell>
          <cell r="R83">
            <v>42018</v>
          </cell>
          <cell r="S83">
            <v>42027</v>
          </cell>
          <cell r="T83" t="str">
            <v/>
          </cell>
          <cell r="U83" t="str">
            <v/>
          </cell>
          <cell r="V83" t="str">
            <v/>
          </cell>
          <cell r="W83" t="str">
            <v>Город</v>
          </cell>
          <cell r="X83">
            <v>90</v>
          </cell>
          <cell r="Y83" t="str">
            <v>2015.01.23 Город</v>
          </cell>
          <cell r="Z83">
            <v>2015</v>
          </cell>
        </row>
        <row r="84">
          <cell r="P84" t="str">
            <v>Начисление</v>
          </cell>
          <cell r="Q84">
            <v>42030</v>
          </cell>
          <cell r="R84">
            <v>42005</v>
          </cell>
          <cell r="S84" t="str">
            <v/>
          </cell>
          <cell r="T84">
            <v>42030</v>
          </cell>
          <cell r="U84">
            <v>42030</v>
          </cell>
          <cell r="V84">
            <v>42024</v>
          </cell>
          <cell r="W84" t="str">
            <v/>
          </cell>
          <cell r="X84">
            <v>223.66</v>
          </cell>
          <cell r="Y84">
            <v>42030</v>
          </cell>
          <cell r="Z84">
            <v>2015</v>
          </cell>
        </row>
        <row r="85"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 t="str">
            <v/>
          </cell>
          <cell r="X85" t="str">
            <v/>
          </cell>
          <cell r="Y85" t="str">
            <v/>
          </cell>
          <cell r="Z85" t="str">
            <v/>
          </cell>
        </row>
        <row r="86"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 t="str">
            <v/>
          </cell>
          <cell r="X86" t="str">
            <v/>
          </cell>
          <cell r="Y86" t="str">
            <v/>
          </cell>
          <cell r="Z86" t="str">
            <v/>
          </cell>
        </row>
        <row r="87">
          <cell r="P87" t="str">
            <v>Начисление</v>
          </cell>
          <cell r="Q87">
            <v>41994</v>
          </cell>
          <cell r="R87">
            <v>41974</v>
          </cell>
          <cell r="S87" t="str">
            <v/>
          </cell>
          <cell r="T87">
            <v>41994</v>
          </cell>
          <cell r="U87">
            <v>41994</v>
          </cell>
          <cell r="V87">
            <v>41993</v>
          </cell>
          <cell r="W87" t="str">
            <v/>
          </cell>
          <cell r="X87">
            <v>223.66</v>
          </cell>
          <cell r="Y87">
            <v>41994</v>
          </cell>
          <cell r="Z87">
            <v>2014</v>
          </cell>
        </row>
        <row r="88">
          <cell r="P88" t="str">
            <v>Оплата</v>
          </cell>
          <cell r="Q88">
            <v>41997</v>
          </cell>
          <cell r="R88">
            <v>41976</v>
          </cell>
          <cell r="S88">
            <v>41997</v>
          </cell>
          <cell r="T88" t="str">
            <v/>
          </cell>
          <cell r="U88" t="str">
            <v/>
          </cell>
          <cell r="V88" t="str">
            <v/>
          </cell>
          <cell r="W88" t="str">
            <v>Город</v>
          </cell>
          <cell r="X88">
            <v>790</v>
          </cell>
          <cell r="Y88" t="str">
            <v>2014.12.24 Город</v>
          </cell>
          <cell r="Z88">
            <v>2014</v>
          </cell>
        </row>
        <row r="89"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 t="str">
            <v/>
          </cell>
          <cell r="X89" t="str">
            <v/>
          </cell>
          <cell r="Y89" t="str">
            <v/>
          </cell>
          <cell r="Z89" t="str">
            <v/>
          </cell>
        </row>
        <row r="90"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 t="str">
            <v/>
          </cell>
          <cell r="X90" t="str">
            <v/>
          </cell>
          <cell r="Y90" t="str">
            <v/>
          </cell>
          <cell r="Z90" t="str">
            <v/>
          </cell>
        </row>
        <row r="91">
          <cell r="P91" t="str">
            <v>Начисление</v>
          </cell>
          <cell r="Q91">
            <v>41973</v>
          </cell>
          <cell r="R91">
            <v>41944</v>
          </cell>
          <cell r="S91" t="str">
            <v/>
          </cell>
          <cell r="T91">
            <v>41973</v>
          </cell>
          <cell r="U91">
            <v>41973</v>
          </cell>
          <cell r="V91">
            <v>41963</v>
          </cell>
          <cell r="W91" t="str">
            <v/>
          </cell>
          <cell r="X91">
            <v>223.66</v>
          </cell>
          <cell r="Y91">
            <v>41973</v>
          </cell>
          <cell r="Z91">
            <v>2014</v>
          </cell>
        </row>
        <row r="92"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 t="str">
            <v/>
          </cell>
          <cell r="X92" t="str">
            <v/>
          </cell>
          <cell r="Y92" t="str">
            <v/>
          </cell>
          <cell r="Z92" t="str">
            <v/>
          </cell>
        </row>
        <row r="93"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 t="str">
            <v/>
          </cell>
          <cell r="X93" t="str">
            <v/>
          </cell>
          <cell r="Y93" t="str">
            <v/>
          </cell>
          <cell r="Z93" t="str">
            <v/>
          </cell>
        </row>
        <row r="94">
          <cell r="P94" t="str">
            <v>Начисление</v>
          </cell>
          <cell r="Q94">
            <v>41943</v>
          </cell>
          <cell r="R94">
            <v>41913</v>
          </cell>
          <cell r="S94" t="str">
            <v/>
          </cell>
          <cell r="T94">
            <v>41943</v>
          </cell>
          <cell r="U94">
            <v>41943</v>
          </cell>
          <cell r="V94">
            <v>41932</v>
          </cell>
          <cell r="W94" t="str">
            <v/>
          </cell>
          <cell r="X94">
            <v>223.66</v>
          </cell>
          <cell r="Y94">
            <v>41943</v>
          </cell>
          <cell r="Z94">
            <v>2014</v>
          </cell>
        </row>
        <row r="95"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 t="str">
            <v/>
          </cell>
          <cell r="X95" t="str">
            <v/>
          </cell>
          <cell r="Y95" t="str">
            <v/>
          </cell>
          <cell r="Z95" t="str">
            <v/>
          </cell>
        </row>
        <row r="96"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 t="str">
            <v/>
          </cell>
          <cell r="X96" t="str">
            <v/>
          </cell>
          <cell r="Y96" t="str">
            <v/>
          </cell>
          <cell r="Z96" t="str">
            <v/>
          </cell>
        </row>
        <row r="97">
          <cell r="P97" t="str">
            <v>Начисление</v>
          </cell>
          <cell r="Q97">
            <v>41936</v>
          </cell>
          <cell r="R97">
            <v>41883</v>
          </cell>
          <cell r="S97" t="str">
            <v/>
          </cell>
          <cell r="T97">
            <v>41936</v>
          </cell>
          <cell r="U97">
            <v>41936</v>
          </cell>
          <cell r="V97">
            <v>41902</v>
          </cell>
          <cell r="W97" t="str">
            <v/>
          </cell>
          <cell r="X97">
            <v>223.66</v>
          </cell>
          <cell r="Y97">
            <v>41936</v>
          </cell>
          <cell r="Z97">
            <v>2014</v>
          </cell>
        </row>
        <row r="98"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 t="str">
            <v/>
          </cell>
          <cell r="X98" t="str">
            <v/>
          </cell>
          <cell r="Y98" t="str">
            <v/>
          </cell>
          <cell r="Z98" t="str">
            <v/>
          </cell>
        </row>
        <row r="99"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 t="str">
            <v/>
          </cell>
          <cell r="X99" t="str">
            <v/>
          </cell>
          <cell r="Y99" t="str">
            <v/>
          </cell>
          <cell r="Z99" t="str">
            <v/>
          </cell>
        </row>
        <row r="100"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 t="str">
            <v/>
          </cell>
          <cell r="X100" t="str">
            <v/>
          </cell>
          <cell r="Y100" t="str">
            <v/>
          </cell>
          <cell r="Z100" t="str">
            <v/>
          </cell>
        </row>
        <row r="101"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 t="str">
            <v/>
          </cell>
          <cell r="X101" t="str">
            <v/>
          </cell>
          <cell r="Y101" t="str">
            <v/>
          </cell>
          <cell r="Z101" t="str">
            <v/>
          </cell>
        </row>
        <row r="102"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 t="str">
            <v/>
          </cell>
          <cell r="X102" t="str">
            <v/>
          </cell>
          <cell r="Y102" t="str">
            <v/>
          </cell>
          <cell r="Z102" t="str">
            <v/>
          </cell>
        </row>
        <row r="103"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 t="str">
            <v/>
          </cell>
          <cell r="X103" t="str">
            <v/>
          </cell>
          <cell r="Y103" t="str">
            <v/>
          </cell>
          <cell r="Z103" t="str">
            <v/>
          </cell>
        </row>
        <row r="104"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 t="str">
            <v/>
          </cell>
          <cell r="X104" t="str">
            <v/>
          </cell>
          <cell r="Y104" t="str">
            <v/>
          </cell>
          <cell r="Z104" t="str">
            <v/>
          </cell>
        </row>
        <row r="105"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 t="str">
            <v/>
          </cell>
          <cell r="X105" t="str">
            <v/>
          </cell>
          <cell r="Y105" t="str">
            <v/>
          </cell>
          <cell r="Z105" t="str">
            <v/>
          </cell>
        </row>
        <row r="106"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</row>
        <row r="107"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 t="str">
            <v/>
          </cell>
          <cell r="X107" t="str">
            <v/>
          </cell>
          <cell r="Y107" t="str">
            <v/>
          </cell>
          <cell r="Z107" t="str">
            <v/>
          </cell>
        </row>
        <row r="108"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</row>
        <row r="109"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</row>
        <row r="110"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 t="str">
            <v/>
          </cell>
          <cell r="X110" t="str">
            <v/>
          </cell>
          <cell r="Y110" t="str">
            <v/>
          </cell>
          <cell r="Z110" t="str">
            <v/>
          </cell>
        </row>
        <row r="111"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 t="str">
            <v/>
          </cell>
          <cell r="X111" t="str">
            <v/>
          </cell>
          <cell r="Y111" t="str">
            <v/>
          </cell>
          <cell r="Z111" t="str">
            <v/>
          </cell>
        </row>
        <row r="112"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 t="str">
            <v/>
          </cell>
          <cell r="X112" t="str">
            <v/>
          </cell>
          <cell r="Y112" t="str">
            <v/>
          </cell>
          <cell r="Z112" t="str">
            <v/>
          </cell>
        </row>
        <row r="113"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 t="str">
            <v/>
          </cell>
          <cell r="X113" t="str">
            <v/>
          </cell>
          <cell r="Y113" t="str">
            <v/>
          </cell>
          <cell r="Z113" t="str">
            <v/>
          </cell>
        </row>
        <row r="114"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 t="str">
            <v/>
          </cell>
          <cell r="X114" t="str">
            <v/>
          </cell>
          <cell r="Y114" t="str">
            <v/>
          </cell>
          <cell r="Z114" t="str">
            <v/>
          </cell>
        </row>
        <row r="115"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 t="str">
            <v/>
          </cell>
          <cell r="X115" t="str">
            <v/>
          </cell>
          <cell r="Y115" t="str">
            <v/>
          </cell>
          <cell r="Z115" t="str">
            <v/>
          </cell>
        </row>
        <row r="116"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 t="str">
            <v/>
          </cell>
          <cell r="X116" t="str">
            <v/>
          </cell>
          <cell r="Y116" t="str">
            <v/>
          </cell>
          <cell r="Z116" t="str">
            <v/>
          </cell>
        </row>
        <row r="117"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 t="str">
            <v/>
          </cell>
          <cell r="X117" t="str">
            <v/>
          </cell>
          <cell r="Y117" t="str">
            <v/>
          </cell>
          <cell r="Z117" t="str">
            <v/>
          </cell>
        </row>
        <row r="118"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 t="str">
            <v/>
          </cell>
          <cell r="X118" t="str">
            <v/>
          </cell>
          <cell r="Y118" t="str">
            <v/>
          </cell>
          <cell r="Z118" t="str">
            <v/>
          </cell>
        </row>
        <row r="119"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 t="str">
            <v/>
          </cell>
          <cell r="X119" t="str">
            <v/>
          </cell>
          <cell r="Y119" t="str">
            <v/>
          </cell>
          <cell r="Z119" t="str">
            <v/>
          </cell>
        </row>
        <row r="120"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 t="str">
            <v/>
          </cell>
          <cell r="X120" t="str">
            <v/>
          </cell>
          <cell r="Y120" t="str">
            <v/>
          </cell>
          <cell r="Z120" t="str">
            <v/>
          </cell>
        </row>
        <row r="121"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</row>
        <row r="122"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 t="str">
            <v/>
          </cell>
          <cell r="X122" t="str">
            <v/>
          </cell>
          <cell r="Y122" t="str">
            <v/>
          </cell>
          <cell r="Z122" t="str">
            <v/>
          </cell>
        </row>
        <row r="123"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 t="str">
            <v/>
          </cell>
          <cell r="X123" t="str">
            <v/>
          </cell>
          <cell r="Y123" t="str">
            <v/>
          </cell>
          <cell r="Z123" t="str">
            <v/>
          </cell>
        </row>
        <row r="124"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 t="str">
            <v/>
          </cell>
          <cell r="X124" t="str">
            <v/>
          </cell>
          <cell r="Y124" t="str">
            <v/>
          </cell>
          <cell r="Z124" t="str">
            <v/>
          </cell>
        </row>
        <row r="125"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 t="str">
            <v/>
          </cell>
          <cell r="X125" t="str">
            <v/>
          </cell>
          <cell r="Y125" t="str">
            <v/>
          </cell>
          <cell r="Z125" t="str">
            <v/>
          </cell>
        </row>
        <row r="126"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 t="str">
            <v/>
          </cell>
          <cell r="X126" t="str">
            <v/>
          </cell>
          <cell r="Y126" t="str">
            <v/>
          </cell>
          <cell r="Z126" t="str">
            <v/>
          </cell>
        </row>
        <row r="127"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 t="str">
            <v/>
          </cell>
          <cell r="X127" t="str">
            <v/>
          </cell>
          <cell r="Y127" t="str">
            <v/>
          </cell>
          <cell r="Z127" t="str">
            <v/>
          </cell>
        </row>
        <row r="128"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 t="str">
            <v/>
          </cell>
          <cell r="X128" t="str">
            <v/>
          </cell>
          <cell r="Y128" t="str">
            <v/>
          </cell>
          <cell r="Z128" t="str">
            <v/>
          </cell>
        </row>
        <row r="129"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 t="str">
            <v/>
          </cell>
          <cell r="X129" t="str">
            <v/>
          </cell>
          <cell r="Y129" t="str">
            <v/>
          </cell>
          <cell r="Z129" t="str">
            <v/>
          </cell>
        </row>
        <row r="130"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 t="str">
            <v/>
          </cell>
          <cell r="X130" t="str">
            <v/>
          </cell>
          <cell r="Y130" t="str">
            <v/>
          </cell>
          <cell r="Z130" t="str">
            <v/>
          </cell>
        </row>
        <row r="131"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 t="str">
            <v/>
          </cell>
          <cell r="X131" t="str">
            <v/>
          </cell>
          <cell r="Y131" t="str">
            <v/>
          </cell>
          <cell r="Z131" t="str">
            <v/>
          </cell>
        </row>
        <row r="132"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 t="str">
            <v/>
          </cell>
          <cell r="X132" t="str">
            <v/>
          </cell>
          <cell r="Y132" t="str">
            <v/>
          </cell>
          <cell r="Z132" t="str">
            <v/>
          </cell>
        </row>
        <row r="133"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 t="str">
            <v/>
          </cell>
          <cell r="X133" t="str">
            <v/>
          </cell>
          <cell r="Y133" t="str">
            <v/>
          </cell>
          <cell r="Z133" t="str">
            <v/>
          </cell>
        </row>
        <row r="134"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 t="str">
            <v/>
          </cell>
          <cell r="X134" t="str">
            <v/>
          </cell>
          <cell r="Y134" t="str">
            <v/>
          </cell>
          <cell r="Z134" t="str">
            <v/>
          </cell>
        </row>
        <row r="135"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 t="str">
            <v/>
          </cell>
          <cell r="X135" t="str">
            <v/>
          </cell>
          <cell r="Y135" t="str">
            <v/>
          </cell>
          <cell r="Z135" t="str">
            <v/>
          </cell>
        </row>
        <row r="136"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 t="str">
            <v/>
          </cell>
          <cell r="X136" t="str">
            <v/>
          </cell>
          <cell r="Y136" t="str">
            <v/>
          </cell>
          <cell r="Z136" t="str">
            <v/>
          </cell>
        </row>
        <row r="137"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 t="str">
            <v/>
          </cell>
          <cell r="X137" t="str">
            <v/>
          </cell>
          <cell r="Y137" t="str">
            <v/>
          </cell>
          <cell r="Z137" t="str">
            <v/>
          </cell>
        </row>
        <row r="138"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 t="str">
            <v/>
          </cell>
          <cell r="X138" t="str">
            <v/>
          </cell>
          <cell r="Y138" t="str">
            <v/>
          </cell>
          <cell r="Z138" t="str">
            <v/>
          </cell>
        </row>
        <row r="139"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 t="str">
            <v/>
          </cell>
          <cell r="X139" t="str">
            <v/>
          </cell>
          <cell r="Y139" t="str">
            <v/>
          </cell>
          <cell r="Z139" t="str">
            <v/>
          </cell>
        </row>
        <row r="140"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 t="str">
            <v/>
          </cell>
          <cell r="X140" t="str">
            <v/>
          </cell>
          <cell r="Y140" t="str">
            <v/>
          </cell>
          <cell r="Z140" t="str">
            <v/>
          </cell>
        </row>
        <row r="141"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 t="str">
            <v/>
          </cell>
          <cell r="X141" t="str">
            <v/>
          </cell>
          <cell r="Y141" t="str">
            <v/>
          </cell>
          <cell r="Z141" t="str">
            <v/>
          </cell>
        </row>
        <row r="142"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 t="str">
            <v/>
          </cell>
          <cell r="X142" t="str">
            <v/>
          </cell>
          <cell r="Y142" t="str">
            <v/>
          </cell>
          <cell r="Z142" t="str">
            <v/>
          </cell>
        </row>
        <row r="143"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 t="str">
            <v/>
          </cell>
          <cell r="X143" t="str">
            <v/>
          </cell>
          <cell r="Y143" t="str">
            <v/>
          </cell>
          <cell r="Z143" t="str">
            <v/>
          </cell>
        </row>
        <row r="144"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 t="str">
            <v/>
          </cell>
          <cell r="X144" t="str">
            <v/>
          </cell>
          <cell r="Y144" t="str">
            <v/>
          </cell>
          <cell r="Z144" t="str">
            <v/>
          </cell>
        </row>
        <row r="145"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 t="str">
            <v/>
          </cell>
          <cell r="X145" t="str">
            <v/>
          </cell>
          <cell r="Y145" t="str">
            <v/>
          </cell>
          <cell r="Z145" t="str">
            <v/>
          </cell>
        </row>
        <row r="146"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 t="str">
            <v/>
          </cell>
          <cell r="X146" t="str">
            <v/>
          </cell>
          <cell r="Y146" t="str">
            <v/>
          </cell>
          <cell r="Z146" t="str">
            <v/>
          </cell>
        </row>
        <row r="147"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 t="str">
            <v/>
          </cell>
          <cell r="X147" t="str">
            <v/>
          </cell>
          <cell r="Y147" t="str">
            <v/>
          </cell>
          <cell r="Z147" t="str">
            <v/>
          </cell>
        </row>
        <row r="148"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 t="str">
            <v/>
          </cell>
          <cell r="X148" t="str">
            <v/>
          </cell>
          <cell r="Y148" t="str">
            <v/>
          </cell>
          <cell r="Z148" t="str">
            <v/>
          </cell>
        </row>
        <row r="149"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 t="str">
            <v/>
          </cell>
          <cell r="X149" t="str">
            <v/>
          </cell>
          <cell r="Y149" t="str">
            <v/>
          </cell>
          <cell r="Z149" t="str">
            <v/>
          </cell>
        </row>
        <row r="150"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 t="str">
            <v/>
          </cell>
          <cell r="X150" t="str">
            <v/>
          </cell>
          <cell r="Y150" t="str">
            <v/>
          </cell>
          <cell r="Z150" t="str">
            <v/>
          </cell>
        </row>
        <row r="151"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 t="str">
            <v/>
          </cell>
          <cell r="X151" t="str">
            <v/>
          </cell>
          <cell r="Y151" t="str">
            <v/>
          </cell>
          <cell r="Z151" t="str">
            <v/>
          </cell>
        </row>
        <row r="152"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 t="str">
            <v/>
          </cell>
          <cell r="X152" t="str">
            <v/>
          </cell>
          <cell r="Y152" t="str">
            <v/>
          </cell>
          <cell r="Z152" t="str">
            <v/>
          </cell>
        </row>
        <row r="153"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 t="str">
            <v/>
          </cell>
          <cell r="X153" t="str">
            <v/>
          </cell>
          <cell r="Y153" t="str">
            <v/>
          </cell>
          <cell r="Z153" t="str">
            <v/>
          </cell>
        </row>
        <row r="154"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 t="str">
            <v/>
          </cell>
          <cell r="X154" t="str">
            <v/>
          </cell>
          <cell r="Y154" t="str">
            <v/>
          </cell>
          <cell r="Z154" t="str">
            <v/>
          </cell>
        </row>
        <row r="155"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 t="str">
            <v/>
          </cell>
          <cell r="X155" t="str">
            <v/>
          </cell>
          <cell r="Y155" t="str">
            <v/>
          </cell>
          <cell r="Z155" t="str">
            <v/>
          </cell>
        </row>
        <row r="156"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 t="str">
            <v/>
          </cell>
          <cell r="X156" t="str">
            <v/>
          </cell>
          <cell r="Y156" t="str">
            <v/>
          </cell>
          <cell r="Z156" t="str">
            <v/>
          </cell>
        </row>
        <row r="157"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 t="str">
            <v/>
          </cell>
          <cell r="X157" t="str">
            <v/>
          </cell>
          <cell r="Y157" t="str">
            <v/>
          </cell>
          <cell r="Z157" t="str">
            <v/>
          </cell>
        </row>
        <row r="158"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 t="str">
            <v/>
          </cell>
          <cell r="X158" t="str">
            <v/>
          </cell>
          <cell r="Y158" t="str">
            <v/>
          </cell>
          <cell r="Z158" t="str">
            <v/>
          </cell>
        </row>
        <row r="159"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 t="str">
            <v/>
          </cell>
          <cell r="X159" t="str">
            <v/>
          </cell>
          <cell r="Y159" t="str">
            <v/>
          </cell>
          <cell r="Z159" t="str">
            <v/>
          </cell>
        </row>
        <row r="160"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 t="str">
            <v/>
          </cell>
          <cell r="X160" t="str">
            <v/>
          </cell>
          <cell r="Y160" t="str">
            <v/>
          </cell>
          <cell r="Z160" t="str">
            <v/>
          </cell>
        </row>
        <row r="161"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 t="str">
            <v/>
          </cell>
          <cell r="X161" t="str">
            <v/>
          </cell>
          <cell r="Y161" t="str">
            <v/>
          </cell>
          <cell r="Z161" t="str">
            <v/>
          </cell>
        </row>
        <row r="162"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 t="str">
            <v/>
          </cell>
          <cell r="X162" t="str">
            <v/>
          </cell>
          <cell r="Y162" t="str">
            <v/>
          </cell>
          <cell r="Z162" t="str">
            <v/>
          </cell>
        </row>
        <row r="163"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 t="str">
            <v/>
          </cell>
          <cell r="X163" t="str">
            <v/>
          </cell>
          <cell r="Y163" t="str">
            <v/>
          </cell>
          <cell r="Z163" t="str">
            <v/>
          </cell>
        </row>
        <row r="164"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 t="str">
            <v/>
          </cell>
          <cell r="X164" t="str">
            <v/>
          </cell>
          <cell r="Y164" t="str">
            <v/>
          </cell>
          <cell r="Z164" t="str">
            <v/>
          </cell>
        </row>
        <row r="165"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 t="str">
            <v/>
          </cell>
          <cell r="X165" t="str">
            <v/>
          </cell>
          <cell r="Y165" t="str">
            <v/>
          </cell>
          <cell r="Z165" t="str">
            <v/>
          </cell>
        </row>
        <row r="166"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 t="str">
            <v/>
          </cell>
          <cell r="X166" t="str">
            <v/>
          </cell>
          <cell r="Y166" t="str">
            <v/>
          </cell>
          <cell r="Z166" t="str">
            <v/>
          </cell>
        </row>
        <row r="167"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 t="str">
            <v/>
          </cell>
          <cell r="X167" t="str">
            <v/>
          </cell>
          <cell r="Y167" t="str">
            <v/>
          </cell>
          <cell r="Z167" t="str">
            <v/>
          </cell>
        </row>
        <row r="168"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 t="str">
            <v/>
          </cell>
          <cell r="X168" t="str">
            <v/>
          </cell>
          <cell r="Y168" t="str">
            <v/>
          </cell>
          <cell r="Z168" t="str">
            <v/>
          </cell>
        </row>
        <row r="169"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 t="str">
            <v/>
          </cell>
          <cell r="X169" t="str">
            <v/>
          </cell>
          <cell r="Y169" t="str">
            <v/>
          </cell>
          <cell r="Z169" t="str">
            <v/>
          </cell>
        </row>
        <row r="170"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 t="str">
            <v/>
          </cell>
          <cell r="X170" t="str">
            <v/>
          </cell>
          <cell r="Y170" t="str">
            <v/>
          </cell>
          <cell r="Z170" t="str">
            <v/>
          </cell>
        </row>
        <row r="171"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 t="str">
            <v/>
          </cell>
          <cell r="X171" t="str">
            <v/>
          </cell>
          <cell r="Y171" t="str">
            <v/>
          </cell>
          <cell r="Z171" t="str">
            <v/>
          </cell>
        </row>
        <row r="172"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 t="str">
            <v/>
          </cell>
          <cell r="X172" t="str">
            <v/>
          </cell>
          <cell r="Y172" t="str">
            <v/>
          </cell>
          <cell r="Z172" t="str">
            <v/>
          </cell>
        </row>
        <row r="173"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 t="str">
            <v/>
          </cell>
          <cell r="X173" t="str">
            <v/>
          </cell>
          <cell r="Y173" t="str">
            <v/>
          </cell>
          <cell r="Z173" t="str">
            <v/>
          </cell>
        </row>
        <row r="174"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 t="str">
            <v/>
          </cell>
          <cell r="X174" t="str">
            <v/>
          </cell>
          <cell r="Y174" t="str">
            <v/>
          </cell>
          <cell r="Z174" t="str">
            <v/>
          </cell>
        </row>
        <row r="175"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 t="str">
            <v/>
          </cell>
          <cell r="X175" t="str">
            <v/>
          </cell>
          <cell r="Y175" t="str">
            <v/>
          </cell>
          <cell r="Z175" t="str">
            <v/>
          </cell>
        </row>
        <row r="176"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 t="str">
            <v/>
          </cell>
          <cell r="X176" t="str">
            <v/>
          </cell>
          <cell r="Y176" t="str">
            <v/>
          </cell>
          <cell r="Z176" t="str">
            <v/>
          </cell>
        </row>
        <row r="177"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 t="str">
            <v/>
          </cell>
          <cell r="X177" t="str">
            <v/>
          </cell>
          <cell r="Y177" t="str">
            <v/>
          </cell>
          <cell r="Z177" t="str">
            <v/>
          </cell>
        </row>
        <row r="178"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 t="str">
            <v/>
          </cell>
          <cell r="X178" t="str">
            <v/>
          </cell>
          <cell r="Y178" t="str">
            <v/>
          </cell>
          <cell r="Z178" t="str">
            <v/>
          </cell>
        </row>
        <row r="179"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 t="str">
            <v/>
          </cell>
          <cell r="X179" t="str">
            <v/>
          </cell>
          <cell r="Y179" t="str">
            <v/>
          </cell>
          <cell r="Z179" t="str">
            <v/>
          </cell>
        </row>
        <row r="180"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 t="str">
            <v/>
          </cell>
          <cell r="X180" t="str">
            <v/>
          </cell>
          <cell r="Y180" t="str">
            <v/>
          </cell>
          <cell r="Z180" t="str">
            <v/>
          </cell>
        </row>
        <row r="181"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 t="str">
            <v/>
          </cell>
          <cell r="X181" t="str">
            <v/>
          </cell>
          <cell r="Y181" t="str">
            <v/>
          </cell>
          <cell r="Z181" t="str">
            <v/>
          </cell>
        </row>
        <row r="182"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 t="str">
            <v/>
          </cell>
          <cell r="X182" t="str">
            <v/>
          </cell>
          <cell r="Y182" t="str">
            <v/>
          </cell>
          <cell r="Z182" t="str">
            <v/>
          </cell>
        </row>
        <row r="183"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 t="str">
            <v/>
          </cell>
          <cell r="X183" t="str">
            <v/>
          </cell>
          <cell r="Y183" t="str">
            <v/>
          </cell>
          <cell r="Z183" t="str">
            <v/>
          </cell>
        </row>
        <row r="184"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 t="str">
            <v/>
          </cell>
          <cell r="X184" t="str">
            <v/>
          </cell>
          <cell r="Y184" t="str">
            <v/>
          </cell>
          <cell r="Z184" t="str">
            <v/>
          </cell>
        </row>
        <row r="185"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 t="str">
            <v/>
          </cell>
          <cell r="X185" t="str">
            <v/>
          </cell>
          <cell r="Y185" t="str">
            <v/>
          </cell>
          <cell r="Z185" t="str">
            <v/>
          </cell>
        </row>
        <row r="186"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 t="str">
            <v/>
          </cell>
          <cell r="X186" t="str">
            <v/>
          </cell>
          <cell r="Y186" t="str">
            <v/>
          </cell>
          <cell r="Z186" t="str">
            <v/>
          </cell>
        </row>
        <row r="187"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 t="str">
            <v/>
          </cell>
          <cell r="X187" t="str">
            <v/>
          </cell>
          <cell r="Y187" t="str">
            <v/>
          </cell>
          <cell r="Z187" t="str">
            <v/>
          </cell>
        </row>
        <row r="188"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 t="str">
            <v/>
          </cell>
          <cell r="X188" t="str">
            <v/>
          </cell>
          <cell r="Y188" t="str">
            <v/>
          </cell>
          <cell r="Z188" t="str">
            <v/>
          </cell>
        </row>
        <row r="189"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 t="str">
            <v/>
          </cell>
          <cell r="X189" t="str">
            <v/>
          </cell>
          <cell r="Y189" t="str">
            <v/>
          </cell>
          <cell r="Z189" t="str">
            <v/>
          </cell>
        </row>
        <row r="190"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 t="str">
            <v/>
          </cell>
          <cell r="X190" t="str">
            <v/>
          </cell>
          <cell r="Y190" t="str">
            <v/>
          </cell>
          <cell r="Z190" t="str">
            <v/>
          </cell>
        </row>
        <row r="191"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 t="str">
            <v/>
          </cell>
          <cell r="X191" t="str">
            <v/>
          </cell>
          <cell r="Y191" t="str">
            <v/>
          </cell>
          <cell r="Z191" t="str">
            <v/>
          </cell>
        </row>
        <row r="192"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 t="str">
            <v/>
          </cell>
          <cell r="X192" t="str">
            <v/>
          </cell>
          <cell r="Y192" t="str">
            <v/>
          </cell>
          <cell r="Z192" t="str">
            <v/>
          </cell>
        </row>
        <row r="193"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 t="str">
            <v/>
          </cell>
          <cell r="X193" t="str">
            <v/>
          </cell>
          <cell r="Y193" t="str">
            <v/>
          </cell>
          <cell r="Z193" t="str">
            <v/>
          </cell>
        </row>
        <row r="194"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 t="str">
            <v/>
          </cell>
          <cell r="X194" t="str">
            <v/>
          </cell>
          <cell r="Y194" t="str">
            <v/>
          </cell>
          <cell r="Z194" t="str">
            <v/>
          </cell>
        </row>
        <row r="195"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 t="str">
            <v/>
          </cell>
          <cell r="X195" t="str">
            <v/>
          </cell>
          <cell r="Y195" t="str">
            <v/>
          </cell>
          <cell r="Z195" t="str">
            <v/>
          </cell>
        </row>
        <row r="196"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 t="str">
            <v/>
          </cell>
          <cell r="X196" t="str">
            <v/>
          </cell>
          <cell r="Y196" t="str">
            <v/>
          </cell>
          <cell r="Z196" t="str">
            <v/>
          </cell>
        </row>
        <row r="197"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 t="str">
            <v/>
          </cell>
          <cell r="X197" t="str">
            <v/>
          </cell>
          <cell r="Y197" t="str">
            <v/>
          </cell>
          <cell r="Z197" t="str">
            <v/>
          </cell>
        </row>
        <row r="198"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 t="str">
            <v/>
          </cell>
          <cell r="X198" t="str">
            <v/>
          </cell>
          <cell r="Y198" t="str">
            <v/>
          </cell>
          <cell r="Z198" t="str">
            <v/>
          </cell>
        </row>
        <row r="199"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 t="str">
            <v/>
          </cell>
          <cell r="X199" t="str">
            <v/>
          </cell>
          <cell r="Y199" t="str">
            <v/>
          </cell>
          <cell r="Z199" t="str">
            <v/>
          </cell>
        </row>
        <row r="200"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 t="str">
            <v/>
          </cell>
          <cell r="X200" t="str">
            <v/>
          </cell>
          <cell r="Y200" t="str">
            <v/>
          </cell>
          <cell r="Z200" t="str">
            <v/>
          </cell>
        </row>
        <row r="201">
          <cell r="P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 t="str">
            <v/>
          </cell>
          <cell r="X201" t="str">
            <v/>
          </cell>
          <cell r="Z201" t="str">
            <v/>
          </cell>
        </row>
        <row r="202">
          <cell r="P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 t="str">
            <v/>
          </cell>
          <cell r="X202" t="str">
            <v/>
          </cell>
          <cell r="Z202" t="str">
            <v/>
          </cell>
        </row>
        <row r="203">
          <cell r="P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 t="str">
            <v/>
          </cell>
          <cell r="X203" t="str">
            <v/>
          </cell>
          <cell r="Z203" t="str">
            <v/>
          </cell>
        </row>
        <row r="204">
          <cell r="P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 t="str">
            <v/>
          </cell>
          <cell r="X204" t="str">
            <v/>
          </cell>
          <cell r="Z204" t="str">
            <v/>
          </cell>
        </row>
        <row r="205">
          <cell r="P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 t="str">
            <v/>
          </cell>
          <cell r="X205" t="str">
            <v/>
          </cell>
          <cell r="Z205" t="str">
            <v/>
          </cell>
        </row>
        <row r="206">
          <cell r="P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 t="str">
            <v/>
          </cell>
          <cell r="X206" t="str">
            <v/>
          </cell>
          <cell r="Z206" t="str">
            <v/>
          </cell>
        </row>
        <row r="207">
          <cell r="P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 t="str">
            <v/>
          </cell>
          <cell r="X207" t="str">
            <v/>
          </cell>
          <cell r="Z207" t="str">
            <v/>
          </cell>
        </row>
        <row r="208">
          <cell r="P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 t="str">
            <v/>
          </cell>
          <cell r="X208" t="str">
            <v/>
          </cell>
          <cell r="Z208" t="str">
            <v/>
          </cell>
        </row>
        <row r="209">
          <cell r="P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 t="str">
            <v/>
          </cell>
          <cell r="X209" t="str">
            <v/>
          </cell>
          <cell r="Z209" t="str">
            <v/>
          </cell>
        </row>
        <row r="210">
          <cell r="P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 t="str">
            <v/>
          </cell>
          <cell r="X210" t="str">
            <v/>
          </cell>
          <cell r="Z210" t="str">
            <v/>
          </cell>
        </row>
        <row r="211">
          <cell r="P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 t="str">
            <v/>
          </cell>
          <cell r="X211" t="str">
            <v/>
          </cell>
          <cell r="Z211" t="str">
            <v/>
          </cell>
        </row>
        <row r="212">
          <cell r="P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 t="str">
            <v/>
          </cell>
          <cell r="X212" t="str">
            <v/>
          </cell>
          <cell r="Z212" t="str">
            <v/>
          </cell>
        </row>
        <row r="213">
          <cell r="P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 t="str">
            <v/>
          </cell>
          <cell r="X213" t="str">
            <v/>
          </cell>
          <cell r="Z213" t="str">
            <v/>
          </cell>
        </row>
        <row r="214">
          <cell r="P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 t="str">
            <v/>
          </cell>
          <cell r="X214" t="str">
            <v/>
          </cell>
          <cell r="Z214" t="str">
            <v/>
          </cell>
        </row>
        <row r="215">
          <cell r="P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 t="str">
            <v/>
          </cell>
          <cell r="X215" t="str">
            <v/>
          </cell>
          <cell r="Z215" t="str">
            <v/>
          </cell>
        </row>
        <row r="216">
          <cell r="P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 t="str">
            <v/>
          </cell>
          <cell r="X216" t="str">
            <v/>
          </cell>
          <cell r="Z216" t="str">
            <v/>
          </cell>
        </row>
        <row r="217">
          <cell r="P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 t="str">
            <v/>
          </cell>
          <cell r="X217" t="str">
            <v/>
          </cell>
          <cell r="Z217" t="str">
            <v/>
          </cell>
        </row>
        <row r="218">
          <cell r="P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 t="str">
            <v/>
          </cell>
          <cell r="X218" t="str">
            <v/>
          </cell>
          <cell r="Z218" t="str">
            <v/>
          </cell>
        </row>
        <row r="219">
          <cell r="P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 t="str">
            <v/>
          </cell>
          <cell r="X219" t="str">
            <v/>
          </cell>
          <cell r="Z219" t="str">
            <v/>
          </cell>
        </row>
        <row r="220">
          <cell r="P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 t="str">
            <v/>
          </cell>
          <cell r="X220" t="str">
            <v/>
          </cell>
          <cell r="Z220" t="str">
            <v/>
          </cell>
        </row>
        <row r="221">
          <cell r="P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 t="str">
            <v/>
          </cell>
          <cell r="X221" t="str">
            <v/>
          </cell>
          <cell r="Z221" t="str">
            <v/>
          </cell>
        </row>
        <row r="222">
          <cell r="P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 t="str">
            <v/>
          </cell>
          <cell r="X222" t="str">
            <v/>
          </cell>
          <cell r="Z222" t="str">
            <v/>
          </cell>
        </row>
        <row r="223">
          <cell r="P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 t="str">
            <v/>
          </cell>
          <cell r="X223" t="str">
            <v/>
          </cell>
          <cell r="Z223" t="str">
            <v/>
          </cell>
        </row>
        <row r="224">
          <cell r="P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 t="str">
            <v/>
          </cell>
          <cell r="X224" t="str">
            <v/>
          </cell>
          <cell r="Z224" t="str">
            <v/>
          </cell>
        </row>
        <row r="225">
          <cell r="P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 t="str">
            <v/>
          </cell>
          <cell r="X225" t="str">
            <v/>
          </cell>
          <cell r="Z225" t="str">
            <v/>
          </cell>
        </row>
        <row r="226">
          <cell r="P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 t="str">
            <v/>
          </cell>
          <cell r="X226" t="str">
            <v/>
          </cell>
          <cell r="Z226" t="str">
            <v/>
          </cell>
        </row>
        <row r="227">
          <cell r="P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 t="str">
            <v/>
          </cell>
          <cell r="X227" t="str">
            <v/>
          </cell>
          <cell r="Z227" t="str">
            <v/>
          </cell>
        </row>
        <row r="228">
          <cell r="P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 t="str">
            <v/>
          </cell>
          <cell r="X228" t="str">
            <v/>
          </cell>
          <cell r="Z228" t="str">
            <v/>
          </cell>
        </row>
        <row r="229">
          <cell r="P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 t="str">
            <v/>
          </cell>
          <cell r="X229" t="str">
            <v/>
          </cell>
          <cell r="Z229" t="str">
            <v/>
          </cell>
        </row>
        <row r="230">
          <cell r="P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 t="str">
            <v/>
          </cell>
          <cell r="X230" t="str">
            <v/>
          </cell>
          <cell r="Z230" t="str">
            <v/>
          </cell>
        </row>
        <row r="231">
          <cell r="P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 t="str">
            <v/>
          </cell>
          <cell r="X231" t="str">
            <v/>
          </cell>
          <cell r="Z231" t="str">
            <v/>
          </cell>
        </row>
        <row r="232">
          <cell r="P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 t="str">
            <v/>
          </cell>
          <cell r="X232" t="str">
            <v/>
          </cell>
          <cell r="Z232" t="str">
            <v/>
          </cell>
        </row>
        <row r="233">
          <cell r="P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 t="str">
            <v/>
          </cell>
          <cell r="X233" t="str">
            <v/>
          </cell>
          <cell r="Z233" t="str">
            <v/>
          </cell>
        </row>
        <row r="234">
          <cell r="P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 t="str">
            <v/>
          </cell>
          <cell r="X234" t="str">
            <v/>
          </cell>
          <cell r="Z234" t="str">
            <v/>
          </cell>
        </row>
        <row r="235">
          <cell r="P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 t="str">
            <v/>
          </cell>
          <cell r="X235" t="str">
            <v/>
          </cell>
          <cell r="Z235" t="str">
            <v/>
          </cell>
        </row>
        <row r="236">
          <cell r="P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 t="str">
            <v/>
          </cell>
          <cell r="X236" t="str">
            <v/>
          </cell>
          <cell r="Z236" t="str">
            <v/>
          </cell>
        </row>
        <row r="237">
          <cell r="P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 t="str">
            <v/>
          </cell>
          <cell r="X237" t="str">
            <v/>
          </cell>
          <cell r="Z237" t="str">
            <v/>
          </cell>
        </row>
        <row r="238">
          <cell r="P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 t="str">
            <v/>
          </cell>
          <cell r="X238" t="str">
            <v/>
          </cell>
          <cell r="Z238" t="str">
            <v/>
          </cell>
        </row>
        <row r="239">
          <cell r="P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 t="str">
            <v/>
          </cell>
          <cell r="X239" t="str">
            <v/>
          </cell>
          <cell r="Z239" t="str">
            <v/>
          </cell>
        </row>
        <row r="240">
          <cell r="P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 t="str">
            <v/>
          </cell>
          <cell r="X240" t="str">
            <v/>
          </cell>
          <cell r="Z240" t="str">
            <v/>
          </cell>
        </row>
        <row r="241">
          <cell r="P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 t="str">
            <v/>
          </cell>
          <cell r="X241" t="str">
            <v/>
          </cell>
          <cell r="Z241" t="str">
            <v/>
          </cell>
        </row>
        <row r="242">
          <cell r="P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 t="str">
            <v/>
          </cell>
          <cell r="X242" t="str">
            <v/>
          </cell>
          <cell r="Z242" t="str">
            <v/>
          </cell>
        </row>
        <row r="243">
          <cell r="P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 t="str">
            <v/>
          </cell>
          <cell r="X243" t="str">
            <v/>
          </cell>
          <cell r="Z243" t="str">
            <v/>
          </cell>
        </row>
        <row r="244">
          <cell r="P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 t="str">
            <v/>
          </cell>
          <cell r="X244" t="str">
            <v/>
          </cell>
          <cell r="Z244" t="str">
            <v/>
          </cell>
        </row>
        <row r="245">
          <cell r="P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 t="str">
            <v/>
          </cell>
          <cell r="X245" t="str">
            <v/>
          </cell>
          <cell r="Z245" t="str">
            <v/>
          </cell>
        </row>
        <row r="246">
          <cell r="P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 t="str">
            <v/>
          </cell>
          <cell r="X246" t="str">
            <v/>
          </cell>
          <cell r="Z246" t="str">
            <v/>
          </cell>
        </row>
        <row r="247">
          <cell r="P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 t="str">
            <v/>
          </cell>
          <cell r="X247" t="str">
            <v/>
          </cell>
          <cell r="Z247" t="str">
            <v/>
          </cell>
        </row>
        <row r="248">
          <cell r="P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 t="str">
            <v/>
          </cell>
          <cell r="X248" t="str">
            <v/>
          </cell>
          <cell r="Z248" t="str">
            <v/>
          </cell>
        </row>
        <row r="249">
          <cell r="P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 t="str">
            <v/>
          </cell>
          <cell r="X249" t="str">
            <v/>
          </cell>
          <cell r="Z249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100"/>
  <sheetViews>
    <sheetView tabSelected="1" workbookViewId="0">
      <selection activeCell="M1" sqref="M1"/>
    </sheetView>
  </sheetViews>
  <sheetFormatPr defaultRowHeight="15" x14ac:dyDescent="0.25"/>
  <cols>
    <col min="10" max="10" width="7.42578125" customWidth="1"/>
    <col min="11" max="11" width="23.7109375" style="1" customWidth="1"/>
    <col min="12" max="12" width="13.85546875" customWidth="1"/>
    <col min="13" max="13" width="22.42578125" customWidth="1"/>
  </cols>
  <sheetData>
    <row r="1" spans="3:13" ht="60" customHeight="1" x14ac:dyDescent="0.25">
      <c r="K1" s="2" t="s">
        <v>2</v>
      </c>
    </row>
    <row r="2" spans="3:13" x14ac:dyDescent="0.25">
      <c r="K2" s="3"/>
    </row>
    <row r="3" spans="3:13" x14ac:dyDescent="0.25">
      <c r="C3" t="s">
        <v>1</v>
      </c>
      <c r="D3" t="s">
        <v>0</v>
      </c>
      <c r="F3">
        <v>2017</v>
      </c>
      <c r="G3" t="e">
        <f>INDEX(C3:C48,MATCH(F3,D3:D48,0),1)</f>
        <v>#N/A</v>
      </c>
      <c r="H3" t="e">
        <f>G3+COUNTIF($D$4:$D$49,F$3)-1</f>
        <v>#N/A</v>
      </c>
      <c r="J3">
        <f>IF(LEN(K3)=4,K3,"")</f>
        <v>2016</v>
      </c>
      <c r="K3" s="3">
        <f>MAX(D4:D49)</f>
        <v>2016</v>
      </c>
      <c r="L3">
        <f>MAX(D4:D49)</f>
        <v>2016</v>
      </c>
      <c r="M3">
        <f>MAX(D4:D49)</f>
        <v>2016</v>
      </c>
    </row>
    <row r="4" spans="3:13" x14ac:dyDescent="0.25">
      <c r="C4">
        <v>1</v>
      </c>
      <c r="D4">
        <v>2016</v>
      </c>
      <c r="E4">
        <f>SUM(J3:J69)</f>
        <v>18136</v>
      </c>
      <c r="F4">
        <v>2016</v>
      </c>
      <c r="G4">
        <f>INDEX(C4:C49,MATCH(F4,D4:D49,0),1)</f>
        <v>1</v>
      </c>
      <c r="H4">
        <f>G4+COUNTIF($D$4:$D$49,F$4)-1</f>
        <v>17</v>
      </c>
      <c r="J4" t="str">
        <f t="shared" ref="J4:J30" si="0">IF(LEN(K4)=4,K4,"")</f>
        <v/>
      </c>
      <c r="K4" s="3">
        <v>1</v>
      </c>
      <c r="L4">
        <v>1</v>
      </c>
      <c r="M4">
        <f>IF(COUNTIF(M$3:M3,"&lt;"&amp;MIN(D$4:D$49)-1)=IFERROR(MATCH(INDEX(M$1:M3,SUMPRODUCT(MAX((M$3:M3&gt;MAX(C$4:C$49))*ROW(M$3:M3))))-1,D$4:D$49,),1)-1,SMALL(M$3:M3,COUNTIF(M$3:M3,"&lt;"&amp;MIN(D$4:D$49))+1)-1,1+IFERROR(LARGE(M$3:M3,COUNTIF(M$3:M3,"&gt;"&amp;MIN(D$4:D$49)-1)+1),0))</f>
        <v>2015</v>
      </c>
    </row>
    <row r="5" spans="3:13" x14ac:dyDescent="0.25">
      <c r="C5">
        <v>2</v>
      </c>
      <c r="D5">
        <v>2016</v>
      </c>
      <c r="F5">
        <v>2015</v>
      </c>
      <c r="G5" t="e">
        <f>INDEX(C5:C50,MATCH(F5,D5:D50,0),1)</f>
        <v>#N/A</v>
      </c>
      <c r="H5" t="e">
        <f>G5+COUNTIF($D$4:$D$49,F$5)-1</f>
        <v>#N/A</v>
      </c>
      <c r="J5" t="str">
        <f t="shared" si="0"/>
        <v/>
      </c>
      <c r="K5" s="3">
        <f>IF((K4+1)&lt;($G$11+1),K4+1,VLOOKUP(MAX(J$3:J4),G$21:H$23,2,FALSE))</f>
        <v>2</v>
      </c>
      <c r="L5">
        <v>2</v>
      </c>
      <c r="M5">
        <f>IF(COUNTIF(M$3:M4,"&lt;"&amp;MIN(D$4:D$49)-1)=IFERROR(MATCH(INDEX(M$1:M4,SUMPRODUCT(MAX((M$3:M4&gt;MAX(C$4:C$49))*ROW(M$3:M4))))-1,D$4:D$49,),1)-1,SMALL(M$3:M4,COUNTIF(M$3:M4,"&lt;"&amp;MIN(D$4:D$49))+1)-1,1+IFERROR(LARGE(M$3:M4,COUNTIF(M$3:M4,"&gt;"&amp;MIN(D$4:D$49)-1)+1),0))</f>
        <v>2015</v>
      </c>
    </row>
    <row r="6" spans="3:13" x14ac:dyDescent="0.25">
      <c r="C6">
        <v>3</v>
      </c>
      <c r="D6">
        <v>2016</v>
      </c>
      <c r="F6">
        <v>2014</v>
      </c>
      <c r="G6" t="e">
        <f>INDEX(C6:C51,MATCH(F6,D6:D51,0),1)</f>
        <v>#N/A</v>
      </c>
      <c r="H6" t="e">
        <f>G6+COUNTIF($D$4:$D$49,F$6)-1</f>
        <v>#N/A</v>
      </c>
      <c r="J6" t="str">
        <f t="shared" si="0"/>
        <v/>
      </c>
      <c r="K6" s="3">
        <f>IF((K5+1)&lt;($G$11+1),K5+1,VLOOKUP(MAX(J$3:J5),G$21:H$23,2,FALSE))</f>
        <v>3</v>
      </c>
      <c r="L6">
        <v>3</v>
      </c>
      <c r="M6">
        <f>IF(COUNTIF(M$3:M5,"&lt;"&amp;MIN(D$4:D$49)-1)=IFERROR(MATCH(INDEX(M$1:M5,SUMPRODUCT(MAX((M$3:M5&gt;MAX(C$4:C$49))*ROW(M$3:M5))))-1,D$4:D$49,),1)-1,SMALL(M$3:M5,COUNTIF(M$3:M5,"&lt;"&amp;MIN(D$4:D$49))+1)-1,1+IFERROR(LARGE(M$3:M5,COUNTIF(M$3:M5,"&gt;"&amp;MIN(D$4:D$49)-1)+1),0))</f>
        <v>2015</v>
      </c>
    </row>
    <row r="7" spans="3:13" x14ac:dyDescent="0.25">
      <c r="C7">
        <v>4</v>
      </c>
      <c r="D7">
        <v>2016</v>
      </c>
      <c r="J7" t="str">
        <f t="shared" si="0"/>
        <v/>
      </c>
      <c r="K7" s="3">
        <f>IF((K6+1)&lt;($G$11+1),K6+1,VLOOKUP(MAX(J$3:J6),G$21:H$23,2,FALSE))</f>
        <v>4</v>
      </c>
      <c r="L7">
        <v>4</v>
      </c>
      <c r="M7">
        <f>IF(COUNTIF(M$3:M6,"&lt;"&amp;MIN(D$4:D$49)-1)=IFERROR(MATCH(INDEX(M$1:M6,SUMPRODUCT(MAX((M$3:M6&gt;MAX(C$4:C$49))*ROW(M$3:M6))))-1,D$4:D$49,),1)-1,SMALL(M$3:M6,COUNTIF(M$3:M6,"&lt;"&amp;MIN(D$4:D$49))+1)-1,1+IFERROR(LARGE(M$3:M6,COUNTIF(M$3:M6,"&gt;"&amp;MIN(D$4:D$49)-1)+1),0))</f>
        <v>2015</v>
      </c>
    </row>
    <row r="8" spans="3:13" x14ac:dyDescent="0.25">
      <c r="C8">
        <v>5</v>
      </c>
      <c r="D8">
        <v>2016</v>
      </c>
      <c r="F8">
        <v>2017</v>
      </c>
      <c r="G8" t="e">
        <f>VLOOKUP(F8,F3:H6,2,FALSE)</f>
        <v>#N/A</v>
      </c>
      <c r="J8" t="str">
        <f t="shared" si="0"/>
        <v/>
      </c>
      <c r="K8" s="3">
        <f>IF((K7+1)&lt;($G$11+1),K7+1,VLOOKUP(MAX(J$3:J7),G$21:H$23,2,FALSE))</f>
        <v>5</v>
      </c>
      <c r="L8">
        <v>5</v>
      </c>
      <c r="M8">
        <f>IF(COUNTIF(M$3:M7,"&lt;"&amp;MIN(D$4:D$49)-1)=IFERROR(MATCH(INDEX(M$1:M7,SUMPRODUCT(MAX((M$3:M7&gt;MAX(C$4:C$49))*ROW(M$3:M7))))-1,D$4:D$49,),1)-1,SMALL(M$3:M7,COUNTIF(M$3:M7,"&lt;"&amp;MIN(D$4:D$49))+1)-1,1+IFERROR(LARGE(M$3:M7,COUNTIF(M$3:M7,"&gt;"&amp;MIN(D$4:D$49)-1)+1),0))</f>
        <v>2015</v>
      </c>
    </row>
    <row r="9" spans="3:13" x14ac:dyDescent="0.25">
      <c r="C9">
        <v>6</v>
      </c>
      <c r="D9">
        <v>2016</v>
      </c>
      <c r="F9">
        <v>2017</v>
      </c>
      <c r="G9" t="e">
        <f>VLOOKUP(F8,F3:H6,3,FALSE)</f>
        <v>#N/A</v>
      </c>
      <c r="J9" t="str">
        <f t="shared" si="0"/>
        <v/>
      </c>
      <c r="K9" s="3">
        <f>IF((K8+1)&lt;($G$11+1),K8+1,VLOOKUP(MAX(J$3:J8),G$21:H$23,2,FALSE))</f>
        <v>6</v>
      </c>
      <c r="L9">
        <v>6</v>
      </c>
      <c r="M9">
        <f>IF(COUNTIF(M$3:M8,"&lt;"&amp;MIN(D$4:D$49)-1)=IFERROR(MATCH(INDEX(M$1:M8,SUMPRODUCT(MAX((M$3:M8&gt;MAX(C$4:C$49))*ROW(M$3:M8))))-1,D$4:D$49,),1)-1,SMALL(M$3:M8,COUNTIF(M$3:M8,"&lt;"&amp;MIN(D$4:D$49))+1)-1,1+IFERROR(LARGE(M$3:M8,COUNTIF(M$3:M8,"&gt;"&amp;MIN(D$4:D$49)-1)+1),0))</f>
        <v>2015</v>
      </c>
    </row>
    <row r="10" spans="3:13" x14ac:dyDescent="0.25">
      <c r="C10">
        <v>7</v>
      </c>
      <c r="D10">
        <v>2016</v>
      </c>
      <c r="F10">
        <v>2016</v>
      </c>
      <c r="G10">
        <f>VLOOKUP(F10,F3:H6,2,FALSE)</f>
        <v>1</v>
      </c>
      <c r="J10" t="str">
        <f t="shared" si="0"/>
        <v/>
      </c>
      <c r="K10" s="3">
        <f>IF((K9+1)&lt;($G$11+1),K9+1,VLOOKUP(MAX(J$3:J9),G$21:H$23,2,FALSE))</f>
        <v>7</v>
      </c>
      <c r="L10">
        <v>7</v>
      </c>
      <c r="M10">
        <f>IF(COUNTIF(M$3:M9,"&lt;"&amp;MIN(D$4:D$49)-1)=IFERROR(MATCH(INDEX(M$1:M9,SUMPRODUCT(MAX((M$3:M9&gt;MAX(C$4:C$49))*ROW(M$3:M9))))-1,D$4:D$49,),1)-1,SMALL(M$3:M9,COUNTIF(M$3:M9,"&lt;"&amp;MIN(D$4:D$49))+1)-1,1+IFERROR(LARGE(M$3:M9,COUNTIF(M$3:M9,"&gt;"&amp;MIN(D$4:D$49)-1)+1),0))</f>
        <v>2015</v>
      </c>
    </row>
    <row r="11" spans="3:13" x14ac:dyDescent="0.25">
      <c r="C11">
        <v>8</v>
      </c>
      <c r="D11">
        <v>2016</v>
      </c>
      <c r="F11">
        <v>2016</v>
      </c>
      <c r="G11">
        <f>VLOOKUP(F10,F3:H6,3,FALSE)</f>
        <v>17</v>
      </c>
      <c r="J11" t="str">
        <f t="shared" si="0"/>
        <v/>
      </c>
      <c r="K11" s="3">
        <f>IF((K10+1)&lt;($G$11+1),K10+1,VLOOKUP(MAX(J$3:J10),G$21:H$23,2,FALSE))</f>
        <v>8</v>
      </c>
      <c r="L11">
        <v>8</v>
      </c>
      <c r="M11">
        <f>IF(COUNTIF(M$3:M10,"&lt;"&amp;MIN(D$4:D$49)-1)=IFERROR(MATCH(INDEX(M$1:M10,SUMPRODUCT(MAX((M$3:M10&gt;MAX(C$4:C$49))*ROW(M$3:M10))))-1,D$4:D$49,),1)-1,SMALL(M$3:M10,COUNTIF(M$3:M10,"&lt;"&amp;MIN(D$4:D$49))+1)-1,1+IFERROR(LARGE(M$3:M10,COUNTIF(M$3:M10,"&gt;"&amp;MIN(D$4:D$49)-1)+1),0))</f>
        <v>2015</v>
      </c>
    </row>
    <row r="12" spans="3:13" x14ac:dyDescent="0.25">
      <c r="C12">
        <v>9</v>
      </c>
      <c r="D12">
        <v>2016</v>
      </c>
      <c r="F12">
        <v>2015</v>
      </c>
      <c r="G12" t="e">
        <f>VLOOKUP(F12,F3:H6,2,FALSE)</f>
        <v>#N/A</v>
      </c>
      <c r="J12" t="str">
        <f t="shared" si="0"/>
        <v/>
      </c>
      <c r="K12" s="3">
        <f>IF((K11+1)&lt;($G$11+1),K11+1,VLOOKUP(MAX(J$3:J11),G$21:H$23,2,FALSE))</f>
        <v>9</v>
      </c>
      <c r="L12">
        <v>9</v>
      </c>
      <c r="M12">
        <f>IF(COUNTIF(M$3:M11,"&lt;"&amp;MIN(D$4:D$49)-1)=IFERROR(MATCH(INDEX(M$1:M11,SUMPRODUCT(MAX((M$3:M11&gt;MAX(C$4:C$49))*ROW(M$3:M11))))-1,D$4:D$49,),1)-1,SMALL(M$3:M11,COUNTIF(M$3:M11,"&lt;"&amp;MIN(D$4:D$49))+1)-1,1+IFERROR(LARGE(M$3:M11,COUNTIF(M$3:M11,"&gt;"&amp;MIN(D$4:D$49)-1)+1),0))</f>
        <v>2015</v>
      </c>
    </row>
    <row r="13" spans="3:13" x14ac:dyDescent="0.25">
      <c r="C13">
        <v>10</v>
      </c>
      <c r="D13">
        <v>2016</v>
      </c>
      <c r="F13">
        <v>2015</v>
      </c>
      <c r="G13" t="e">
        <f>VLOOKUP(F12,F3:H6,3,FALSE)</f>
        <v>#N/A</v>
      </c>
      <c r="J13" t="str">
        <f t="shared" si="0"/>
        <v/>
      </c>
      <c r="K13" s="3">
        <f>IF((K12+1)&lt;($G$11+1),K12+1,VLOOKUP(MAX(J$3:J12),G$21:H$23,2,FALSE))</f>
        <v>10</v>
      </c>
      <c r="L13">
        <v>10</v>
      </c>
      <c r="M13">
        <f>IF(COUNTIF(M$3:M12,"&lt;"&amp;MIN(D$4:D$49)-1)=IFERROR(MATCH(INDEX(M$1:M12,SUMPRODUCT(MAX((M$3:M12&gt;MAX(C$4:C$49))*ROW(M$3:M12))))-1,D$4:D$49,),1)-1,SMALL(M$3:M12,COUNTIF(M$3:M12,"&lt;"&amp;MIN(D$4:D$49))+1)-1,1+IFERROR(LARGE(M$3:M12,COUNTIF(M$3:M12,"&gt;"&amp;MIN(D$4:D$49)-1)+1),0))</f>
        <v>2015</v>
      </c>
    </row>
    <row r="14" spans="3:13" x14ac:dyDescent="0.25">
      <c r="C14">
        <v>11</v>
      </c>
      <c r="D14">
        <v>2016</v>
      </c>
      <c r="F14">
        <v>2014</v>
      </c>
      <c r="G14" t="e">
        <f>VLOOKUP(F14,F3:H6,2,FALSE)</f>
        <v>#N/A</v>
      </c>
      <c r="J14" t="str">
        <f t="shared" si="0"/>
        <v/>
      </c>
      <c r="K14" s="3">
        <f>IF((K13+1)&lt;($G$11+1),K13+1,VLOOKUP(MAX(J$3:J13),G$21:H$23,2,FALSE))</f>
        <v>11</v>
      </c>
      <c r="L14">
        <v>11</v>
      </c>
      <c r="M14">
        <f>IF(COUNTIF(M$3:M13,"&lt;"&amp;MIN(D$4:D$49)-1)=IFERROR(MATCH(INDEX(M$1:M13,SUMPRODUCT(MAX((M$3:M13&gt;MAX(C$4:C$49))*ROW(M$3:M13))))-1,D$4:D$49,),1)-1,SMALL(M$3:M13,COUNTIF(M$3:M13,"&lt;"&amp;MIN(D$4:D$49))+1)-1,1+IFERROR(LARGE(M$3:M13,COUNTIF(M$3:M13,"&gt;"&amp;MIN(D$4:D$49)-1)+1),0))</f>
        <v>2015</v>
      </c>
    </row>
    <row r="15" spans="3:13" x14ac:dyDescent="0.25">
      <c r="C15">
        <v>12</v>
      </c>
      <c r="D15">
        <v>2016</v>
      </c>
      <c r="F15">
        <v>2014</v>
      </c>
      <c r="G15" t="e">
        <f>VLOOKUP(F14,F3:H6,3,FALSE)</f>
        <v>#N/A</v>
      </c>
      <c r="J15" t="str">
        <f t="shared" si="0"/>
        <v/>
      </c>
      <c r="K15" s="3">
        <f>IF((K14+1)&lt;($G$11+1),K14+1,VLOOKUP(MAX(J$3:J14),G$21:H$23,2,FALSE))</f>
        <v>12</v>
      </c>
      <c r="L15">
        <v>12</v>
      </c>
      <c r="M15">
        <f>IF(COUNTIF(M$3:M14,"&lt;"&amp;MIN(D$4:D$49)-1)=IFERROR(MATCH(INDEX(M$1:M14,SUMPRODUCT(MAX((M$3:M14&gt;MAX(C$4:C$49))*ROW(M$3:M14))))-1,D$4:D$49,),1)-1,SMALL(M$3:M14,COUNTIF(M$3:M14,"&lt;"&amp;MIN(D$4:D$49))+1)-1,1+IFERROR(LARGE(M$3:M14,COUNTIF(M$3:M14,"&gt;"&amp;MIN(D$4:D$49)-1)+1),0))</f>
        <v>2015</v>
      </c>
    </row>
    <row r="16" spans="3:13" x14ac:dyDescent="0.25">
      <c r="C16">
        <v>13</v>
      </c>
      <c r="D16">
        <v>2016</v>
      </c>
      <c r="I16" t="str">
        <f>IF((G23-1)&gt;2013,G23-1,"")</f>
        <v/>
      </c>
      <c r="J16" t="str">
        <f t="shared" si="0"/>
        <v/>
      </c>
      <c r="K16" s="3">
        <f>IF((K15+1)&lt;($G$11+1),K15+1,VLOOKUP(MAX(J$3:J15),G$21:H$23,2,FALSE))</f>
        <v>13</v>
      </c>
      <c r="L16">
        <v>13</v>
      </c>
      <c r="M16">
        <f>IF(COUNTIF(M$3:M15,"&lt;"&amp;MIN(D$4:D$49)-1)=IFERROR(MATCH(INDEX(M$1:M15,SUMPRODUCT(MAX((M$3:M15&gt;MAX(C$4:C$49))*ROW(M$3:M15))))-1,D$4:D$49,),1)-1,SMALL(M$3:M15,COUNTIF(M$3:M15,"&lt;"&amp;MIN(D$4:D$49))+1)-1,1+IFERROR(LARGE(M$3:M15,COUNTIF(M$3:M15,"&gt;"&amp;MIN(D$4:D$49)-1)+1),0))</f>
        <v>2015</v>
      </c>
    </row>
    <row r="17" spans="3:13" x14ac:dyDescent="0.25">
      <c r="C17">
        <v>14</v>
      </c>
      <c r="D17">
        <v>2016</v>
      </c>
      <c r="J17" t="str">
        <f t="shared" si="0"/>
        <v/>
      </c>
      <c r="K17" s="3">
        <f>IF((K16+1)&lt;($G$11+1),K16+1,VLOOKUP(MAX(J$3:J16),G$21:H$23,2,FALSE))</f>
        <v>14</v>
      </c>
      <c r="L17">
        <v>14</v>
      </c>
      <c r="M17">
        <f>IF(COUNTIF(M$3:M16,"&lt;"&amp;MIN(D$4:D$49)-1)=IFERROR(MATCH(INDEX(M$1:M16,SUMPRODUCT(MAX((M$3:M16&gt;MAX(C$4:C$49))*ROW(M$3:M16))))-1,D$4:D$49,),1)-1,SMALL(M$3:M16,COUNTIF(M$3:M16,"&lt;"&amp;MIN(D$4:D$49))+1)-1,1+IFERROR(LARGE(M$3:M16,COUNTIF(M$3:M16,"&gt;"&amp;MIN(D$4:D$49)-1)+1),0))</f>
        <v>2015</v>
      </c>
    </row>
    <row r="18" spans="3:13" x14ac:dyDescent="0.25">
      <c r="C18">
        <v>15</v>
      </c>
      <c r="D18">
        <v>2016</v>
      </c>
      <c r="J18" t="str">
        <f t="shared" si="0"/>
        <v/>
      </c>
      <c r="K18" s="3">
        <f>IF((K17+1)&lt;($G$11+1),K17+1,VLOOKUP(MAX(J$3:J17),G$21:H$23,2,FALSE))</f>
        <v>15</v>
      </c>
      <c r="L18">
        <v>15</v>
      </c>
      <c r="M18">
        <f>IF(COUNTIF(M$3:M17,"&lt;"&amp;MIN(D$4:D$49)-1)=IFERROR(MATCH(INDEX(M$1:M17,SUMPRODUCT(MAX((M$3:M17&gt;MAX(C$4:C$49))*ROW(M$3:M17))))-1,D$4:D$49,),1)-1,SMALL(M$3:M17,COUNTIF(M$3:M17,"&lt;"&amp;MIN(D$4:D$49))+1)-1,1+IFERROR(LARGE(M$3:M17,COUNTIF(M$3:M17,"&gt;"&amp;MIN(D$4:D$49)-1)+1),0))</f>
        <v>2015</v>
      </c>
    </row>
    <row r="19" spans="3:13" x14ac:dyDescent="0.25">
      <c r="C19">
        <v>16</v>
      </c>
      <c r="D19">
        <v>2016</v>
      </c>
      <c r="J19" t="str">
        <f t="shared" si="0"/>
        <v/>
      </c>
      <c r="K19" s="3">
        <f>IF((K18+1)&lt;($G$11+1),K18+1,VLOOKUP(MAX(J$3:J18),G$21:H$23,2,FALSE))</f>
        <v>16</v>
      </c>
      <c r="L19">
        <v>16</v>
      </c>
      <c r="M19">
        <f>IF(COUNTIF(M$3:M18,"&lt;"&amp;MIN(D$4:D$49)-1)=IFERROR(MATCH(INDEX(M$1:M18,SUMPRODUCT(MAX((M$3:M18&gt;MAX(C$4:C$49))*ROW(M$3:M18))))-1,D$4:D$49,),1)-1,SMALL(M$3:M18,COUNTIF(M$3:M18,"&lt;"&amp;MIN(D$4:D$49))+1)-1,1+IFERROR(LARGE(M$3:M18,COUNTIF(M$3:M18,"&gt;"&amp;MIN(D$4:D$49)-1)+1),0))</f>
        <v>2015</v>
      </c>
    </row>
    <row r="20" spans="3:13" x14ac:dyDescent="0.25">
      <c r="C20">
        <v>17</v>
      </c>
      <c r="D20">
        <v>2016</v>
      </c>
      <c r="J20" t="str">
        <f t="shared" si="0"/>
        <v/>
      </c>
      <c r="K20" s="3">
        <f>IF((K19+1)&lt;($G$11+1),K19+1,VLOOKUP(MAX(J$3:J19),G$21:H$23,2,FALSE))</f>
        <v>17</v>
      </c>
      <c r="L20">
        <v>17</v>
      </c>
      <c r="M20">
        <f>IF(COUNTIF(M$3:M19,"&lt;"&amp;MIN(D$4:D$49)-1)=IFERROR(MATCH(INDEX(M$1:M19,SUMPRODUCT(MAX((M$3:M19&gt;MAX(C$4:C$49))*ROW(M$3:M19))))-1,D$4:D$49,),1)-1,SMALL(M$3:M19,COUNTIF(M$3:M19,"&lt;"&amp;MIN(D$4:D$49))+1)-1,1+IFERROR(LARGE(M$3:M19,COUNTIF(M$3:M19,"&gt;"&amp;MIN(D$4:D$49)-1)+1),0))</f>
        <v>2015</v>
      </c>
    </row>
    <row r="21" spans="3:13" x14ac:dyDescent="0.25">
      <c r="C21">
        <v>18</v>
      </c>
      <c r="G21">
        <f>MAX(D4:D49)</f>
        <v>2016</v>
      </c>
      <c r="H21">
        <f>G21-1</f>
        <v>2015</v>
      </c>
      <c r="I21" t="b">
        <f>IF(K21="",VLOOKUP(MAX(J3:J20),G21:H23,2,FALSE))</f>
        <v>0</v>
      </c>
      <c r="J21">
        <f t="shared" si="0"/>
        <v>2015</v>
      </c>
      <c r="K21" s="3">
        <f>IF((K20+1)&lt;($G$11+1),K20+1,VLOOKUP(MAX(J$3:J20),G$21:H$23,2,FALSE))</f>
        <v>2015</v>
      </c>
      <c r="L21">
        <v>2015</v>
      </c>
      <c r="M21">
        <f>IF(COUNTIF(M$3:M20,"&lt;"&amp;MIN(D$4:D$49)-1)=IFERROR(MATCH(INDEX(M$1:M20,SUMPRODUCT(MAX((M$3:M20&gt;MAX(C$4:C$49))*ROW(M$3:M20))))-1,D$4:D$49,),1)-1,SMALL(M$3:M20,COUNTIF(M$3:M20,"&lt;"&amp;MIN(D$4:D$49))+1)-1,1+IFERROR(LARGE(M$3:M20,COUNTIF(M$3:M20,"&gt;"&amp;MIN(D$4:D$49)-1)+1),0))</f>
        <v>2015</v>
      </c>
    </row>
    <row r="22" spans="3:13" x14ac:dyDescent="0.25">
      <c r="C22">
        <v>19</v>
      </c>
      <c r="F22">
        <v>1</v>
      </c>
      <c r="G22">
        <f>IF((G21-1)&gt;2013,G21-1,"")</f>
        <v>2015</v>
      </c>
      <c r="H22">
        <f t="shared" ref="H22:H23" si="1">G22-1</f>
        <v>2014</v>
      </c>
      <c r="I22" t="b">
        <f t="shared" ref="I22:I23" si="2">IF(K22="",VLOOKUP(MAX(J4:J21),G22:H24,2,FALSE))</f>
        <v>0</v>
      </c>
      <c r="J22">
        <f>IF(LEN(K22)=4,K22,"")</f>
        <v>2015</v>
      </c>
      <c r="K22" s="3">
        <f>IF((K21+1)&lt;($G$11+1),K21+1,VLOOKUP(MAX(J$3:J21),G$21:H$23,2,FALSE))</f>
        <v>2015</v>
      </c>
      <c r="L22">
        <v>18</v>
      </c>
      <c r="M22">
        <f>IF(COUNTIF(M$3:M21,"&lt;"&amp;MIN(D$4:D$49)-1)=IFERROR(MATCH(INDEX(M$1:M21,SUMPRODUCT(MAX((M$3:M21&gt;MAX(C$4:C$49))*ROW(M$3:M21))))-1,D$4:D$49,),1)-1,SMALL(M$3:M21,COUNTIF(M$3:M21,"&lt;"&amp;MIN(D$4:D$49))+1)-1,1+IFERROR(LARGE(M$3:M21,COUNTIF(M$3:M21,"&gt;"&amp;MIN(D$4:D$49)-1)+1),0))</f>
        <v>2015</v>
      </c>
    </row>
    <row r="23" spans="3:13" x14ac:dyDescent="0.25">
      <c r="C23">
        <v>20</v>
      </c>
      <c r="F23">
        <f>IF(G23="","",F22+1)</f>
        <v>2</v>
      </c>
      <c r="G23">
        <f>IF((G22-1)&gt;2013,G22-1,"")</f>
        <v>2014</v>
      </c>
      <c r="H23">
        <f t="shared" si="1"/>
        <v>2013</v>
      </c>
      <c r="I23" t="b">
        <f t="shared" si="2"/>
        <v>0</v>
      </c>
      <c r="J23">
        <f t="shared" si="0"/>
        <v>2015</v>
      </c>
      <c r="K23" s="3">
        <f>IF((K22+1)&lt;($G$11+1),K22+1,VLOOKUP(MAX(J$3:J22),G$21:H$23,2,FALSE))</f>
        <v>2015</v>
      </c>
      <c r="L23">
        <v>19</v>
      </c>
      <c r="M23">
        <f>IF(COUNTIF(M$3:M22,"&lt;"&amp;MIN(D$4:D$49)-1)=IFERROR(MATCH(INDEX(M$1:M22,SUMPRODUCT(MAX((M$3:M22&gt;MAX(C$4:C$49))*ROW(M$3:M22))))-1,D$4:D$49,),1)-1,SMALL(M$3:M22,COUNTIF(M$3:M22,"&lt;"&amp;MIN(D$4:D$49))+1)-1,1+IFERROR(LARGE(M$3:M22,COUNTIF(M$3:M22,"&gt;"&amp;MIN(D$4:D$49)-1)+1),0))</f>
        <v>2015</v>
      </c>
    </row>
    <row r="24" spans="3:13" x14ac:dyDescent="0.25">
      <c r="C24">
        <v>21</v>
      </c>
      <c r="J24">
        <f t="shared" si="0"/>
        <v>2015</v>
      </c>
      <c r="K24" s="3">
        <f>IF((K23+1)&lt;($G$11+1),K23+1,VLOOKUP(MAX(J$3:J23),G$21:H$23,2,FALSE))</f>
        <v>2015</v>
      </c>
      <c r="L24">
        <v>20</v>
      </c>
      <c r="M24">
        <f>IF(COUNTIF(M$3:M23,"&lt;"&amp;MIN(D$4:D$49)-1)=IFERROR(MATCH(INDEX(M$1:M23,SUMPRODUCT(MAX((M$3:M23&gt;MAX(C$4:C$49))*ROW(M$3:M23))))-1,D$4:D$49,),1)-1,SMALL(M$3:M23,COUNTIF(M$3:M23,"&lt;"&amp;MIN(D$4:D$49))+1)-1,1+IFERROR(LARGE(M$3:M23,COUNTIF(M$3:M23,"&gt;"&amp;MIN(D$4:D$49)-1)+1),0))</f>
        <v>2015</v>
      </c>
    </row>
    <row r="25" spans="3:13" x14ac:dyDescent="0.25">
      <c r="C25">
        <v>22</v>
      </c>
      <c r="J25">
        <f t="shared" si="0"/>
        <v>2015</v>
      </c>
      <c r="K25" s="3">
        <f>IF((K24+1)&lt;($G$11+1),K24+1,VLOOKUP(MAX(J$3:J24),G$21:H$23,2,FALSE))</f>
        <v>2015</v>
      </c>
      <c r="L25">
        <v>21</v>
      </c>
      <c r="M25">
        <f>IF(COUNTIF(M$3:M24,"&lt;"&amp;MIN(D$4:D$49)-1)=IFERROR(MATCH(INDEX(M$1:M24,SUMPRODUCT(MAX((M$3:M24&gt;MAX(C$4:C$49))*ROW(M$3:M24))))-1,D$4:D$49,),1)-1,SMALL(M$3:M24,COUNTIF(M$3:M24,"&lt;"&amp;MIN(D$4:D$49))+1)-1,1+IFERROR(LARGE(M$3:M24,COUNTIF(M$3:M24,"&gt;"&amp;MIN(D$4:D$49)-1)+1),0))</f>
        <v>2015</v>
      </c>
    </row>
    <row r="26" spans="3:13" x14ac:dyDescent="0.25">
      <c r="C26">
        <v>23</v>
      </c>
      <c r="J26">
        <f t="shared" si="0"/>
        <v>2015</v>
      </c>
      <c r="K26" s="3">
        <f>IF((K25+1)&lt;($G$11+1),K25+1,VLOOKUP(MAX(J$3:J25),G$21:H$23,2,FALSE))</f>
        <v>2015</v>
      </c>
      <c r="L26">
        <v>22</v>
      </c>
      <c r="M26">
        <f>IF(COUNTIF(M$3:M25,"&lt;"&amp;MIN(D$4:D$49)-1)=IFERROR(MATCH(INDEX(M$1:M25,SUMPRODUCT(MAX((M$3:M25&gt;MAX(C$4:C$49))*ROW(M$3:M25))))-1,D$4:D$49,),1)-1,SMALL(M$3:M25,COUNTIF(M$3:M25,"&lt;"&amp;MIN(D$4:D$49))+1)-1,1+IFERROR(LARGE(M$3:M25,COUNTIF(M$3:M25,"&gt;"&amp;MIN(D$4:D$49)-1)+1),0))</f>
        <v>2015</v>
      </c>
    </row>
    <row r="27" spans="3:13" x14ac:dyDescent="0.25">
      <c r="C27">
        <v>24</v>
      </c>
      <c r="J27">
        <f t="shared" si="0"/>
        <v>2015</v>
      </c>
      <c r="K27" s="3">
        <f>IF((K26+1)&lt;($G$11+1),K26+1,VLOOKUP(MAX(J$3:J26),G$21:H$23,2,FALSE))</f>
        <v>2015</v>
      </c>
      <c r="L27">
        <v>23</v>
      </c>
      <c r="M27">
        <f>IF(COUNTIF(M$3:M26,"&lt;"&amp;MIN(D$4:D$49)-1)=IFERROR(MATCH(INDEX(M$1:M26,SUMPRODUCT(MAX((M$3:M26&gt;MAX(C$4:C$49))*ROW(M$3:M26))))-1,D$4:D$49,),1)-1,SMALL(M$3:M26,COUNTIF(M$3:M26,"&lt;"&amp;MIN(D$4:D$49))+1)-1,1+IFERROR(LARGE(M$3:M26,COUNTIF(M$3:M26,"&gt;"&amp;MIN(D$4:D$49)-1)+1),0))</f>
        <v>2015</v>
      </c>
    </row>
    <row r="28" spans="3:13" x14ac:dyDescent="0.25">
      <c r="C28">
        <v>25</v>
      </c>
      <c r="J28">
        <f t="shared" si="0"/>
        <v>2015</v>
      </c>
      <c r="K28" s="3">
        <f>IF((K27+1)&lt;($G$11+1),K27+1,VLOOKUP(MAX(J$3:J27),G$21:H$23,2,FALSE))</f>
        <v>2015</v>
      </c>
      <c r="L28">
        <v>24</v>
      </c>
      <c r="M28">
        <f>IF(COUNTIF(M$3:M27,"&lt;"&amp;MIN(D$4:D$49)-1)=IFERROR(MATCH(INDEX(M$1:M27,SUMPRODUCT(MAX((M$3:M27&gt;MAX(C$4:C$49))*ROW(M$3:M27))))-1,D$4:D$49,),1)-1,SMALL(M$3:M27,COUNTIF(M$3:M27,"&lt;"&amp;MIN(D$4:D$49))+1)-1,1+IFERROR(LARGE(M$3:M27,COUNTIF(M$3:M27,"&gt;"&amp;MIN(D$4:D$49)-1)+1),0))</f>
        <v>2015</v>
      </c>
    </row>
    <row r="29" spans="3:13" x14ac:dyDescent="0.25">
      <c r="C29">
        <v>26</v>
      </c>
      <c r="J29" t="str">
        <f t="shared" si="0"/>
        <v/>
      </c>
      <c r="K29" s="3"/>
      <c r="L29">
        <v>25</v>
      </c>
      <c r="M29">
        <f>IF(COUNTIF(M$3:M28,"&lt;"&amp;MIN(D$4:D$49)-1)=IFERROR(MATCH(INDEX(M$1:M28,SUMPRODUCT(MAX((M$3:M28&gt;MAX(C$4:C$49))*ROW(M$3:M28))))-1,D$4:D$49,),1)-1,SMALL(M$3:M28,COUNTIF(M$3:M28,"&lt;"&amp;MIN(D$4:D$49))+1)-1,1+IFERROR(LARGE(M$3:M28,COUNTIF(M$3:M28,"&gt;"&amp;MIN(D$4:D$49)-1)+1),0))</f>
        <v>2015</v>
      </c>
    </row>
    <row r="30" spans="3:13" x14ac:dyDescent="0.25">
      <c r="C30">
        <v>27</v>
      </c>
      <c r="J30" t="str">
        <f t="shared" si="0"/>
        <v/>
      </c>
      <c r="K30" s="3"/>
      <c r="L30">
        <v>26</v>
      </c>
      <c r="M30">
        <f>IF(COUNTIF(M$3:M29,"&lt;"&amp;MIN(D$4:D$49)-1)=IFERROR(MATCH(INDEX(M$1:M29,SUMPRODUCT(MAX((M$3:M29&gt;MAX(C$4:C$49))*ROW(M$3:M29))))-1,D$4:D$49,),1)-1,SMALL(M$3:M29,COUNTIF(M$3:M29,"&lt;"&amp;MIN(D$4:D$49))+1)-1,1+IFERROR(LARGE(M$3:M29,COUNTIF(M$3:M29,"&gt;"&amp;MIN(D$4:D$49)-1)+1),0))</f>
        <v>2015</v>
      </c>
    </row>
    <row r="31" spans="3:13" x14ac:dyDescent="0.25">
      <c r="C31">
        <v>28</v>
      </c>
      <c r="K31" s="3"/>
      <c r="L31">
        <v>27</v>
      </c>
      <c r="M31">
        <f>IF(COUNTIF(M$3:M30,"&lt;"&amp;MIN(D$4:D$49)-1)=IFERROR(MATCH(INDEX(M$1:M30,SUMPRODUCT(MAX((M$3:M30&gt;MAX(C$4:C$49))*ROW(M$3:M30))))-1,D$4:D$49,),1)-1,SMALL(M$3:M30,COUNTIF(M$3:M30,"&lt;"&amp;MIN(D$4:D$49))+1)-1,1+IFERROR(LARGE(M$3:M30,COUNTIF(M$3:M30,"&gt;"&amp;MIN(D$4:D$49)-1)+1),0))</f>
        <v>2015</v>
      </c>
    </row>
    <row r="32" spans="3:13" x14ac:dyDescent="0.25">
      <c r="C32">
        <v>29</v>
      </c>
      <c r="K32" s="3"/>
      <c r="L32">
        <v>28</v>
      </c>
      <c r="M32">
        <f>IF(COUNTIF(M$3:M31,"&lt;"&amp;MIN(D$4:D$49)-1)=IFERROR(MATCH(INDEX(M$1:M31,SUMPRODUCT(MAX((M$3:M31&gt;MAX(C$4:C$49))*ROW(M$3:M31))))-1,D$4:D$49,),1)-1,SMALL(M$3:M31,COUNTIF(M$3:M31,"&lt;"&amp;MIN(D$4:D$49))+1)-1,1+IFERROR(LARGE(M$3:M31,COUNTIF(M$3:M31,"&gt;"&amp;MIN(D$4:D$49)-1)+1),0))</f>
        <v>2015</v>
      </c>
    </row>
    <row r="33" spans="3:13" x14ac:dyDescent="0.25">
      <c r="C33">
        <v>30</v>
      </c>
      <c r="K33" s="3"/>
      <c r="L33">
        <v>29</v>
      </c>
      <c r="M33">
        <f>IF(COUNTIF(M$3:M32,"&lt;"&amp;MIN(D$4:D$49)-1)=IFERROR(MATCH(INDEX(M$1:M32,SUMPRODUCT(MAX((M$3:M32&gt;MAX(C$4:C$49))*ROW(M$3:M32))))-1,D$4:D$49,),1)-1,SMALL(M$3:M32,COUNTIF(M$3:M32,"&lt;"&amp;MIN(D$4:D$49))+1)-1,1+IFERROR(LARGE(M$3:M32,COUNTIF(M$3:M32,"&gt;"&amp;MIN(D$4:D$49)-1)+1),0))</f>
        <v>2015</v>
      </c>
    </row>
    <row r="34" spans="3:13" x14ac:dyDescent="0.25">
      <c r="C34">
        <v>31</v>
      </c>
      <c r="K34" s="3"/>
      <c r="L34">
        <v>30</v>
      </c>
      <c r="M34">
        <f>IF(COUNTIF(M$3:M33,"&lt;"&amp;MIN(D$4:D$49)-1)=IFERROR(MATCH(INDEX(M$1:M33,SUMPRODUCT(MAX((M$3:M33&gt;MAX(C$4:C$49))*ROW(M$3:M33))))-1,D$4:D$49,),1)-1,SMALL(M$3:M33,COUNTIF(M$3:M33,"&lt;"&amp;MIN(D$4:D$49))+1)-1,1+IFERROR(LARGE(M$3:M33,COUNTIF(M$3:M33,"&gt;"&amp;MIN(D$4:D$49)-1)+1),0))</f>
        <v>2015</v>
      </c>
    </row>
    <row r="35" spans="3:13" x14ac:dyDescent="0.25">
      <c r="C35">
        <v>32</v>
      </c>
      <c r="K35" s="3"/>
      <c r="L35">
        <v>31</v>
      </c>
      <c r="M35">
        <f>IF(COUNTIF(M$3:M34,"&lt;"&amp;MIN(D$4:D$49)-1)=IFERROR(MATCH(INDEX(M$1:M34,SUMPRODUCT(MAX((M$3:M34&gt;MAX(C$4:C$49))*ROW(M$3:M34))))-1,D$4:D$49,),1)-1,SMALL(M$3:M34,COUNTIF(M$3:M34,"&lt;"&amp;MIN(D$4:D$49))+1)-1,1+IFERROR(LARGE(M$3:M34,COUNTIF(M$3:M34,"&gt;"&amp;MIN(D$4:D$49)-1)+1),0))</f>
        <v>2015</v>
      </c>
    </row>
    <row r="36" spans="3:13" x14ac:dyDescent="0.25">
      <c r="C36">
        <v>33</v>
      </c>
      <c r="K36" s="3"/>
      <c r="L36">
        <v>32</v>
      </c>
      <c r="M36">
        <f>IF(COUNTIF(M$3:M35,"&lt;"&amp;MIN(D$4:D$49)-1)=IFERROR(MATCH(INDEX(M$1:M35,SUMPRODUCT(MAX((M$3:M35&gt;MAX(C$4:C$49))*ROW(M$3:M35))))-1,D$4:D$49,),1)-1,SMALL(M$3:M35,COUNTIF(M$3:M35,"&lt;"&amp;MIN(D$4:D$49))+1)-1,1+IFERROR(LARGE(M$3:M35,COUNTIF(M$3:M35,"&gt;"&amp;MIN(D$4:D$49)-1)+1),0))</f>
        <v>2015</v>
      </c>
    </row>
    <row r="37" spans="3:13" x14ac:dyDescent="0.25">
      <c r="C37">
        <v>34</v>
      </c>
      <c r="K37" s="3"/>
      <c r="L37">
        <v>33</v>
      </c>
      <c r="M37">
        <f>IF(COUNTIF(M$3:M36,"&lt;"&amp;MIN(D$4:D$49)-1)=IFERROR(MATCH(INDEX(M$1:M36,SUMPRODUCT(MAX((M$3:M36&gt;MAX(C$4:C$49))*ROW(M$3:M36))))-1,D$4:D$49,),1)-1,SMALL(M$3:M36,COUNTIF(M$3:M36,"&lt;"&amp;MIN(D$4:D$49))+1)-1,1+IFERROR(LARGE(M$3:M36,COUNTIF(M$3:M36,"&gt;"&amp;MIN(D$4:D$49)-1)+1),0))</f>
        <v>2015</v>
      </c>
    </row>
    <row r="38" spans="3:13" x14ac:dyDescent="0.25">
      <c r="C38">
        <v>35</v>
      </c>
      <c r="K38" s="3"/>
      <c r="L38">
        <v>34</v>
      </c>
      <c r="M38">
        <f>IF(COUNTIF(M$3:M37,"&lt;"&amp;MIN(D$4:D$49)-1)=IFERROR(MATCH(INDEX(M$1:M37,SUMPRODUCT(MAX((M$3:M37&gt;MAX(C$4:C$49))*ROW(M$3:M37))))-1,D$4:D$49,),1)-1,SMALL(M$3:M37,COUNTIF(M$3:M37,"&lt;"&amp;MIN(D$4:D$49))+1)-1,1+IFERROR(LARGE(M$3:M37,COUNTIF(M$3:M37,"&gt;"&amp;MIN(D$4:D$49)-1)+1),0))</f>
        <v>2015</v>
      </c>
    </row>
    <row r="39" spans="3:13" x14ac:dyDescent="0.25">
      <c r="C39">
        <v>36</v>
      </c>
      <c r="K39" s="3"/>
      <c r="L39">
        <v>35</v>
      </c>
      <c r="M39">
        <f>IF(COUNTIF(M$3:M38,"&lt;"&amp;MIN(D$4:D$49)-1)=IFERROR(MATCH(INDEX(M$1:M38,SUMPRODUCT(MAX((M$3:M38&gt;MAX(C$4:C$49))*ROW(M$3:M38))))-1,D$4:D$49,),1)-1,SMALL(M$3:M38,COUNTIF(M$3:M38,"&lt;"&amp;MIN(D$4:D$49))+1)-1,1+IFERROR(LARGE(M$3:M38,COUNTIF(M$3:M38,"&gt;"&amp;MIN(D$4:D$49)-1)+1),0))</f>
        <v>2015</v>
      </c>
    </row>
    <row r="40" spans="3:13" x14ac:dyDescent="0.25">
      <c r="C40">
        <v>37</v>
      </c>
      <c r="K40" s="3"/>
      <c r="L40">
        <v>36</v>
      </c>
      <c r="M40">
        <f>IF(COUNTIF(M$3:M39,"&lt;"&amp;MIN(D$4:D$49)-1)=IFERROR(MATCH(INDEX(M$1:M39,SUMPRODUCT(MAX((M$3:M39&gt;MAX(C$4:C$49))*ROW(M$3:M39))))-1,D$4:D$49,),1)-1,SMALL(M$3:M39,COUNTIF(M$3:M39,"&lt;"&amp;MIN(D$4:D$49))+1)-1,1+IFERROR(LARGE(M$3:M39,COUNTIF(M$3:M39,"&gt;"&amp;MIN(D$4:D$49)-1)+1),0))</f>
        <v>2015</v>
      </c>
    </row>
    <row r="41" spans="3:13" x14ac:dyDescent="0.25">
      <c r="C41">
        <v>38</v>
      </c>
      <c r="K41" s="3"/>
      <c r="L41">
        <v>37</v>
      </c>
      <c r="M41">
        <f>IF(COUNTIF(M$3:M40,"&lt;"&amp;MIN(D$4:D$49)-1)=IFERROR(MATCH(INDEX(M$1:M40,SUMPRODUCT(MAX((M$3:M40&gt;MAX(C$4:C$49))*ROW(M$3:M40))))-1,D$4:D$49,),1)-1,SMALL(M$3:M40,COUNTIF(M$3:M40,"&lt;"&amp;MIN(D$4:D$49))+1)-1,1+IFERROR(LARGE(M$3:M40,COUNTIF(M$3:M40,"&gt;"&amp;MIN(D$4:D$49)-1)+1),0))</f>
        <v>2015</v>
      </c>
    </row>
    <row r="42" spans="3:13" x14ac:dyDescent="0.25">
      <c r="C42">
        <v>39</v>
      </c>
      <c r="K42" s="3"/>
      <c r="L42">
        <v>38</v>
      </c>
      <c r="M42">
        <f>IF(COUNTIF(M$3:M41,"&lt;"&amp;MIN(D$4:D$49)-1)=IFERROR(MATCH(INDEX(M$1:M41,SUMPRODUCT(MAX((M$3:M41&gt;MAX(C$4:C$49))*ROW(M$3:M41))))-1,D$4:D$49,),1)-1,SMALL(M$3:M41,COUNTIF(M$3:M41,"&lt;"&amp;MIN(D$4:D$49))+1)-1,1+IFERROR(LARGE(M$3:M41,COUNTIF(M$3:M41,"&gt;"&amp;MIN(D$4:D$49)-1)+1),0))</f>
        <v>2015</v>
      </c>
    </row>
    <row r="43" spans="3:13" x14ac:dyDescent="0.25">
      <c r="C43">
        <v>40</v>
      </c>
      <c r="K43" s="3"/>
      <c r="L43">
        <v>39</v>
      </c>
      <c r="M43">
        <f>IF(COUNTIF(M$3:M42,"&lt;"&amp;MIN(D$4:D$49)-1)=IFERROR(MATCH(INDEX(M$1:M42,SUMPRODUCT(MAX((M$3:M42&gt;MAX(C$4:C$49))*ROW(M$3:M42))))-1,D$4:D$49,),1)-1,SMALL(M$3:M42,COUNTIF(M$3:M42,"&lt;"&amp;MIN(D$4:D$49))+1)-1,1+IFERROR(LARGE(M$3:M42,COUNTIF(M$3:M42,"&gt;"&amp;MIN(D$4:D$49)-1)+1),0))</f>
        <v>2015</v>
      </c>
    </row>
    <row r="44" spans="3:13" x14ac:dyDescent="0.25">
      <c r="C44">
        <v>41</v>
      </c>
      <c r="K44" s="3"/>
      <c r="L44">
        <v>40</v>
      </c>
      <c r="M44">
        <f>IF(COUNTIF(M$3:M43,"&lt;"&amp;MIN(D$4:D$49)-1)=IFERROR(MATCH(INDEX(M$1:M43,SUMPRODUCT(MAX((M$3:M43&gt;MAX(C$4:C$49))*ROW(M$3:M43))))-1,D$4:D$49,),1)-1,SMALL(M$3:M43,COUNTIF(M$3:M43,"&lt;"&amp;MIN(D$4:D$49))+1)-1,1+IFERROR(LARGE(M$3:M43,COUNTIF(M$3:M43,"&gt;"&amp;MIN(D$4:D$49)-1)+1),0))</f>
        <v>2015</v>
      </c>
    </row>
    <row r="45" spans="3:13" x14ac:dyDescent="0.25">
      <c r="C45">
        <v>42</v>
      </c>
      <c r="K45" s="3"/>
      <c r="L45">
        <v>41</v>
      </c>
      <c r="M45">
        <f>IF(COUNTIF(M$3:M44,"&lt;"&amp;MIN(D$4:D$49)-1)=IFERROR(MATCH(INDEX(M$1:M44,SUMPRODUCT(MAX((M$3:M44&gt;MAX(C$4:C$49))*ROW(M$3:M44))))-1,D$4:D$49,),1)-1,SMALL(M$3:M44,COUNTIF(M$3:M44,"&lt;"&amp;MIN(D$4:D$49))+1)-1,1+IFERROR(LARGE(M$3:M44,COUNTIF(M$3:M44,"&gt;"&amp;MIN(D$4:D$49)-1)+1),0))</f>
        <v>2015</v>
      </c>
    </row>
    <row r="46" spans="3:13" x14ac:dyDescent="0.25">
      <c r="C46">
        <v>43</v>
      </c>
      <c r="K46" s="3"/>
      <c r="L46">
        <v>2014</v>
      </c>
      <c r="M46">
        <f>IF(COUNTIF(M$3:M45,"&lt;"&amp;MIN(D$4:D$49)-1)=IFERROR(MATCH(INDEX(M$1:M45,SUMPRODUCT(MAX((M$3:M45&gt;MAX(C$4:C$49))*ROW(M$3:M45))))-1,D$4:D$49,),1)-1,SMALL(M$3:M45,COUNTIF(M$3:M45,"&lt;"&amp;MIN(D$4:D$49))+1)-1,1+IFERROR(LARGE(M$3:M45,COUNTIF(M$3:M45,"&gt;"&amp;MIN(D$4:D$49)-1)+1),0))</f>
        <v>2015</v>
      </c>
    </row>
    <row r="47" spans="3:13" x14ac:dyDescent="0.25">
      <c r="C47">
        <v>44</v>
      </c>
      <c r="K47" s="3"/>
      <c r="L47">
        <v>42</v>
      </c>
      <c r="M47">
        <f>IF(COUNTIF(M$3:M46,"&lt;"&amp;MIN(D$4:D$49)-1)=IFERROR(MATCH(INDEX(M$1:M46,SUMPRODUCT(MAX((M$3:M46&gt;MAX(C$4:C$49))*ROW(M$3:M46))))-1,D$4:D$49,),1)-1,SMALL(M$3:M46,COUNTIF(M$3:M46,"&lt;"&amp;MIN(D$4:D$49))+1)-1,1+IFERROR(LARGE(M$3:M46,COUNTIF(M$3:M46,"&gt;"&amp;MIN(D$4:D$49)-1)+1),0))</f>
        <v>2015</v>
      </c>
    </row>
    <row r="48" spans="3:13" x14ac:dyDescent="0.25">
      <c r="C48">
        <v>45</v>
      </c>
      <c r="K48" s="3"/>
      <c r="L48">
        <v>43</v>
      </c>
      <c r="M48">
        <f>IF(COUNTIF(M$3:M47,"&lt;"&amp;MIN(D$4:D$49)-1)=IFERROR(MATCH(INDEX(M$1:M47,SUMPRODUCT(MAX((M$3:M47&gt;MAX(C$4:C$49))*ROW(M$3:M47))))-1,D$4:D$49,),1)-1,SMALL(M$3:M47,COUNTIF(M$3:M47,"&lt;"&amp;MIN(D$4:D$49))+1)-1,1+IFERROR(LARGE(M$3:M47,COUNTIF(M$3:M47,"&gt;"&amp;MIN(D$4:D$49)-1)+1),0))</f>
        <v>2015</v>
      </c>
    </row>
    <row r="49" spans="3:12" x14ac:dyDescent="0.25">
      <c r="C49">
        <v>46</v>
      </c>
      <c r="K49" s="3"/>
      <c r="L49">
        <v>44</v>
      </c>
    </row>
    <row r="50" spans="3:12" x14ac:dyDescent="0.25">
      <c r="C50">
        <v>47</v>
      </c>
      <c r="K50" s="3"/>
      <c r="L50">
        <v>45</v>
      </c>
    </row>
    <row r="51" spans="3:12" x14ac:dyDescent="0.25">
      <c r="C51">
        <v>48</v>
      </c>
      <c r="K51" s="3"/>
      <c r="L51">
        <v>46</v>
      </c>
    </row>
    <row r="52" spans="3:12" x14ac:dyDescent="0.25">
      <c r="C52">
        <v>49</v>
      </c>
    </row>
    <row r="53" spans="3:12" x14ac:dyDescent="0.25">
      <c r="C53">
        <v>50</v>
      </c>
    </row>
    <row r="54" spans="3:12" x14ac:dyDescent="0.25">
      <c r="C54">
        <v>51</v>
      </c>
    </row>
    <row r="55" spans="3:12" x14ac:dyDescent="0.25">
      <c r="C55">
        <v>52</v>
      </c>
    </row>
    <row r="56" spans="3:12" x14ac:dyDescent="0.25">
      <c r="C56">
        <v>53</v>
      </c>
    </row>
    <row r="57" spans="3:12" x14ac:dyDescent="0.25">
      <c r="C57">
        <v>54</v>
      </c>
    </row>
    <row r="58" spans="3:12" x14ac:dyDescent="0.25">
      <c r="C58">
        <v>55</v>
      </c>
    </row>
    <row r="59" spans="3:12" x14ac:dyDescent="0.25">
      <c r="C59">
        <v>56</v>
      </c>
    </row>
    <row r="60" spans="3:12" x14ac:dyDescent="0.25">
      <c r="C60">
        <v>57</v>
      </c>
    </row>
    <row r="61" spans="3:12" x14ac:dyDescent="0.25">
      <c r="C61">
        <v>58</v>
      </c>
    </row>
    <row r="62" spans="3:12" x14ac:dyDescent="0.25">
      <c r="C62">
        <v>59</v>
      </c>
    </row>
    <row r="63" spans="3:12" x14ac:dyDescent="0.25">
      <c r="C63">
        <v>60</v>
      </c>
    </row>
    <row r="64" spans="3:12" x14ac:dyDescent="0.25">
      <c r="C64">
        <v>61</v>
      </c>
    </row>
    <row r="65" spans="3:4" x14ac:dyDescent="0.25">
      <c r="C65">
        <v>62</v>
      </c>
    </row>
    <row r="66" spans="3:4" x14ac:dyDescent="0.25">
      <c r="C66">
        <v>63</v>
      </c>
    </row>
    <row r="67" spans="3:4" x14ac:dyDescent="0.25">
      <c r="C67">
        <v>64</v>
      </c>
    </row>
    <row r="68" spans="3:4" x14ac:dyDescent="0.25">
      <c r="C68">
        <v>65</v>
      </c>
      <c r="D68" t="str">
        <f>IFERROR(VLOOKUP($C68,[1]Исходный!$O:$Z,D$2,FALSE),"")</f>
        <v/>
      </c>
    </row>
    <row r="69" spans="3:4" x14ac:dyDescent="0.25">
      <c r="C69">
        <v>66</v>
      </c>
      <c r="D69" t="str">
        <f>IFERROR(VLOOKUP($C69,[1]Исходный!$O:$Z,D$2,FALSE),"")</f>
        <v/>
      </c>
    </row>
    <row r="70" spans="3:4" x14ac:dyDescent="0.25">
      <c r="C70">
        <v>67</v>
      </c>
      <c r="D70" t="str">
        <f>IFERROR(VLOOKUP($C70,[1]Исходный!$O:$Z,D$2,FALSE),"")</f>
        <v/>
      </c>
    </row>
    <row r="71" spans="3:4" x14ac:dyDescent="0.25">
      <c r="C71">
        <v>68</v>
      </c>
      <c r="D71" t="str">
        <f>IFERROR(VLOOKUP($C71,[1]Исходный!$O:$Z,D$2,FALSE),"")</f>
        <v/>
      </c>
    </row>
    <row r="72" spans="3:4" x14ac:dyDescent="0.25">
      <c r="C72">
        <v>69</v>
      </c>
      <c r="D72" t="str">
        <f>IFERROR(VLOOKUP($C72,[1]Исходный!$O:$Z,D$2,FALSE),"")</f>
        <v/>
      </c>
    </row>
    <row r="73" spans="3:4" x14ac:dyDescent="0.25">
      <c r="C73">
        <v>70</v>
      </c>
      <c r="D73" t="str">
        <f>IFERROR(VLOOKUP($C73,[1]Исходный!$O:$Z,D$2,FALSE),"")</f>
        <v/>
      </c>
    </row>
    <row r="74" spans="3:4" x14ac:dyDescent="0.25">
      <c r="C74">
        <v>71</v>
      </c>
      <c r="D74" t="str">
        <f>IFERROR(VLOOKUP($C74,[1]Исходный!$O:$Z,D$2,FALSE),"")</f>
        <v/>
      </c>
    </row>
    <row r="75" spans="3:4" x14ac:dyDescent="0.25">
      <c r="C75">
        <v>72</v>
      </c>
      <c r="D75" t="str">
        <f>IFERROR(VLOOKUP($C75,[1]Исходный!$O:$Z,D$2,FALSE),"")</f>
        <v/>
      </c>
    </row>
    <row r="76" spans="3:4" x14ac:dyDescent="0.25">
      <c r="C76">
        <v>73</v>
      </c>
      <c r="D76" t="str">
        <f>IFERROR(VLOOKUP($C76,[1]Исходный!$O:$Z,D$2,FALSE),"")</f>
        <v/>
      </c>
    </row>
    <row r="77" spans="3:4" x14ac:dyDescent="0.25">
      <c r="C77">
        <v>74</v>
      </c>
      <c r="D77" t="str">
        <f>IFERROR(VLOOKUP($C77,[1]Исходный!$O:$Z,D$2,FALSE),"")</f>
        <v/>
      </c>
    </row>
    <row r="78" spans="3:4" x14ac:dyDescent="0.25">
      <c r="C78">
        <v>75</v>
      </c>
      <c r="D78" t="str">
        <f>IFERROR(VLOOKUP($C78,[1]Исходный!$O:$Z,D$2,FALSE),"")</f>
        <v/>
      </c>
    </row>
    <row r="79" spans="3:4" x14ac:dyDescent="0.25">
      <c r="C79">
        <v>76</v>
      </c>
      <c r="D79" t="str">
        <f>IFERROR(VLOOKUP($C79,[1]Исходный!$O:$Z,D$2,FALSE),"")</f>
        <v/>
      </c>
    </row>
    <row r="80" spans="3:4" x14ac:dyDescent="0.25">
      <c r="C80">
        <v>77</v>
      </c>
      <c r="D80" t="str">
        <f>IFERROR(VLOOKUP($C80,[1]Исходный!$O:$Z,D$2,FALSE),"")</f>
        <v/>
      </c>
    </row>
    <row r="81" spans="3:4" x14ac:dyDescent="0.25">
      <c r="C81">
        <v>78</v>
      </c>
      <c r="D81" t="str">
        <f>IFERROR(VLOOKUP($C81,[1]Исходный!$O:$Z,D$2,FALSE),"")</f>
        <v/>
      </c>
    </row>
    <row r="82" spans="3:4" x14ac:dyDescent="0.25">
      <c r="C82">
        <v>79</v>
      </c>
      <c r="D82" t="str">
        <f>IFERROR(VLOOKUP($C82,[1]Исходный!$O:$Z,D$2,FALSE),"")</f>
        <v/>
      </c>
    </row>
    <row r="83" spans="3:4" x14ac:dyDescent="0.25">
      <c r="C83">
        <v>80</v>
      </c>
      <c r="D83" t="str">
        <f>IFERROR(VLOOKUP($C83,[1]Исходный!$O:$Z,D$2,FALSE),"")</f>
        <v/>
      </c>
    </row>
    <row r="84" spans="3:4" x14ac:dyDescent="0.25">
      <c r="C84">
        <v>81</v>
      </c>
      <c r="D84" t="str">
        <f>IFERROR(VLOOKUP($C84,[1]Исходный!$O:$Z,D$2,FALSE),"")</f>
        <v/>
      </c>
    </row>
    <row r="85" spans="3:4" x14ac:dyDescent="0.25">
      <c r="C85">
        <v>82</v>
      </c>
      <c r="D85" t="str">
        <f>IFERROR(VLOOKUP($C85,[1]Исходный!$O:$Z,D$2,FALSE),"")</f>
        <v/>
      </c>
    </row>
    <row r="86" spans="3:4" x14ac:dyDescent="0.25">
      <c r="C86">
        <v>83</v>
      </c>
      <c r="D86" t="str">
        <f>IFERROR(VLOOKUP($C86,[1]Исходный!$O:$Z,D$2,FALSE),"")</f>
        <v/>
      </c>
    </row>
    <row r="87" spans="3:4" x14ac:dyDescent="0.25">
      <c r="C87">
        <v>84</v>
      </c>
      <c r="D87" t="str">
        <f>IFERROR(VLOOKUP($C87,[1]Исходный!$O:$Z,D$2,FALSE),"")</f>
        <v/>
      </c>
    </row>
    <row r="88" spans="3:4" x14ac:dyDescent="0.25">
      <c r="C88">
        <v>85</v>
      </c>
      <c r="D88" t="str">
        <f>IFERROR(VLOOKUP($C88,[1]Исходный!$O:$Z,D$2,FALSE),"")</f>
        <v/>
      </c>
    </row>
    <row r="89" spans="3:4" x14ac:dyDescent="0.25">
      <c r="C89">
        <v>86</v>
      </c>
      <c r="D89" t="str">
        <f>IFERROR(VLOOKUP($C89,[1]Исходный!$O:$Z,D$2,FALSE),"")</f>
        <v/>
      </c>
    </row>
    <row r="90" spans="3:4" x14ac:dyDescent="0.25">
      <c r="C90">
        <v>87</v>
      </c>
      <c r="D90" t="str">
        <f>IFERROR(VLOOKUP($C90,[1]Исходный!$O:$Z,D$2,FALSE),"")</f>
        <v/>
      </c>
    </row>
    <row r="91" spans="3:4" x14ac:dyDescent="0.25">
      <c r="C91">
        <v>88</v>
      </c>
      <c r="D91" t="str">
        <f>IFERROR(VLOOKUP($C91,[1]Исходный!$O:$Z,D$2,FALSE),"")</f>
        <v/>
      </c>
    </row>
    <row r="92" spans="3:4" x14ac:dyDescent="0.25">
      <c r="C92">
        <v>89</v>
      </c>
      <c r="D92" t="str">
        <f>IFERROR(VLOOKUP($C92,[1]Исходный!$O:$Z,D$2,FALSE),"")</f>
        <v/>
      </c>
    </row>
    <row r="93" spans="3:4" x14ac:dyDescent="0.25">
      <c r="C93">
        <v>90</v>
      </c>
      <c r="D93" t="str">
        <f>IFERROR(VLOOKUP($C93,[1]Исходный!$O:$Z,D$2,FALSE),"")</f>
        <v/>
      </c>
    </row>
    <row r="94" spans="3:4" x14ac:dyDescent="0.25">
      <c r="C94">
        <v>91</v>
      </c>
      <c r="D94" t="str">
        <f>IFERROR(VLOOKUP($C94,[1]Исходный!$O:$Z,D$2,FALSE),"")</f>
        <v/>
      </c>
    </row>
    <row r="95" spans="3:4" x14ac:dyDescent="0.25">
      <c r="C95">
        <v>92</v>
      </c>
      <c r="D95" t="str">
        <f>IFERROR(VLOOKUP($C95,[1]Исходный!$O:$Z,D$2,FALSE),"")</f>
        <v/>
      </c>
    </row>
    <row r="96" spans="3:4" x14ac:dyDescent="0.25">
      <c r="C96">
        <v>93</v>
      </c>
      <c r="D96" t="str">
        <f>IFERROR(VLOOKUP($C96,[1]Исходный!$O:$Z,D$2,FALSE),"")</f>
        <v/>
      </c>
    </row>
    <row r="97" spans="3:4" x14ac:dyDescent="0.25">
      <c r="C97">
        <v>94</v>
      </c>
      <c r="D97" t="str">
        <f>IFERROR(VLOOKUP($C97,[1]Исходный!$O:$Z,D$2,FALSE),"")</f>
        <v/>
      </c>
    </row>
    <row r="98" spans="3:4" x14ac:dyDescent="0.25">
      <c r="C98">
        <v>95</v>
      </c>
      <c r="D98" t="str">
        <f>IFERROR(VLOOKUP($C98,[1]Исходный!$O:$Z,D$2,FALSE),"")</f>
        <v/>
      </c>
    </row>
    <row r="99" spans="3:4" x14ac:dyDescent="0.25">
      <c r="C99">
        <v>96</v>
      </c>
      <c r="D99" t="str">
        <f>IFERROR(VLOOKUP($C99,[1]Исходный!$O:$Z,D$2,FALSE),"")</f>
        <v/>
      </c>
    </row>
    <row r="100" spans="3:4" x14ac:dyDescent="0.25">
      <c r="C100">
        <v>97</v>
      </c>
      <c r="D100" t="str">
        <f>IFERROR(VLOOKUP($C100,[1]Исходный!$O:$Z,D$2,FALSE),"")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2016-10-03T23:22:20Z</dcterms:modified>
</cp:coreProperties>
</file>