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195" windowHeight="7425"/>
  </bookViews>
  <sheets>
    <sheet name="Кг по приложению Р ТКП" sheetId="14" r:id="rId1"/>
  </sheets>
  <definedNames>
    <definedName name="Выбор_Кг">#REF!</definedName>
    <definedName name="Данные_об_ССВ">#REF!</definedName>
    <definedName name="Конструкция_резервуара_2">#REF!</definedName>
    <definedName name="Линия_возврата_газов">#REF!</definedName>
    <definedName name="Наличие_мех.средства_подачи_газов">#REF!</definedName>
    <definedName name="Наличие_сведений_об_эффективности_уплотнений_или_резервуара">#REF!</definedName>
    <definedName name="Подача_ИГ">#REF!</definedName>
    <definedName name="Растворённое_вещество_1">#REF!</definedName>
    <definedName name="Растворённые_вещества">#REF!</definedName>
    <definedName name="Расчет_Кр">#REF!</definedName>
    <definedName name="Сведения_об_эффективности_уплотнений_или_резервуара">#REF!</definedName>
    <definedName name="Характеристики_жидкости">#REF!</definedName>
  </definedNames>
  <calcPr calcId="145621"/>
</workbook>
</file>

<file path=xl/calcChain.xml><?xml version="1.0" encoding="utf-8"?>
<calcChain xmlns="http://schemas.openxmlformats.org/spreadsheetml/2006/main">
  <c r="F5" i="14" l="1"/>
  <c r="E5" i="14"/>
</calcChain>
</file>

<file path=xl/comments1.xml><?xml version="1.0" encoding="utf-8"?>
<comments xmlns="http://schemas.openxmlformats.org/spreadsheetml/2006/main">
  <authors>
    <author>Демонстрационная версия</author>
  </authors>
  <commentList>
    <comment ref="A5" authorId="0">
      <text>
        <r>
          <rPr>
            <b/>
            <sz val="8"/>
            <color indexed="10"/>
            <rFont val="Arial"/>
            <family val="2"/>
            <charset val="204"/>
          </rPr>
          <t>Ввод растворенного газа</t>
        </r>
      </text>
    </comment>
    <comment ref="B5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</t>
        </r>
      </text>
    </comment>
    <comment ref="C5" authorId="0">
      <text>
        <r>
          <rPr>
            <b/>
            <sz val="8"/>
            <color indexed="10"/>
            <rFont val="Arial"/>
            <family val="2"/>
            <charset val="204"/>
          </rPr>
          <t>Ввод информации</t>
        </r>
      </text>
    </comment>
    <comment ref="E5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  <comment ref="F5" authorId="0">
      <text>
        <r>
          <rPr>
            <b/>
            <sz val="8"/>
            <color indexed="10"/>
            <rFont val="Arial"/>
            <family val="2"/>
            <charset val="204"/>
          </rPr>
          <t>Ячейка с расчетной формулой!</t>
        </r>
      </text>
    </comment>
  </commentList>
</comments>
</file>

<file path=xl/sharedStrings.xml><?xml version="1.0" encoding="utf-8"?>
<sst xmlns="http://schemas.openxmlformats.org/spreadsheetml/2006/main" count="46" uniqueCount="25">
  <si>
    <t>-</t>
  </si>
  <si>
    <t>Аммиак</t>
  </si>
  <si>
    <t>Метан</t>
  </si>
  <si>
    <t>Сероводород</t>
  </si>
  <si>
    <t>Хлор</t>
  </si>
  <si>
    <t>Этан</t>
  </si>
  <si>
    <t>Этилен</t>
  </si>
  <si>
    <t>Температура раствора (Т)</t>
  </si>
  <si>
    <t>°K</t>
  </si>
  <si>
    <t>Окись углерода</t>
  </si>
  <si>
    <t>Ацетилен</t>
  </si>
  <si>
    <t>Хлористый водород</t>
  </si>
  <si>
    <t>Двуокись серы</t>
  </si>
  <si>
    <t>Бром</t>
  </si>
  <si>
    <t>Двуокись углерода</t>
  </si>
  <si>
    <t>Температура, К</t>
  </si>
  <si>
    <t>Газ</t>
  </si>
  <si>
    <r>
      <t>10</t>
    </r>
    <r>
      <rPr>
        <vertAlign val="superscript"/>
        <sz val="11"/>
        <color indexed="8"/>
        <rFont val="Arial"/>
        <family val="2"/>
        <charset val="204"/>
      </rPr>
      <t>-6</t>
    </r>
    <r>
      <rPr>
        <sz val="11"/>
        <color indexed="8"/>
        <rFont val="Arial"/>
        <family val="2"/>
        <charset val="204"/>
      </rPr>
      <t>, Па</t>
    </r>
  </si>
  <si>
    <t xml:space="preserve">Газ в растворе </t>
  </si>
  <si>
    <t>Расчёт константы Генри по данным Приложения Р ТКП 17.08-16-2011</t>
  </si>
  <si>
    <t>средн.</t>
  </si>
  <si>
    <t>макс.</t>
  </si>
  <si>
    <t>ед.изм.</t>
  </si>
  <si>
    <t>Значения Кг при Т, °К</t>
  </si>
  <si>
    <t>Метилмеркаптан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</si>
</sst>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color indexed="1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FF00FF"/>
      <name val="Arial"/>
      <family val="2"/>
      <charset val="204"/>
    </font>
    <font>
      <sz val="11"/>
      <color rgb="FF3333FF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vertAlign val="superscript"/>
      <sz val="11"/>
      <color indexed="8"/>
      <name val="Arial"/>
      <family val="2"/>
      <charset val="204"/>
    </font>
    <font>
      <sz val="11"/>
      <color indexed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25">
    <xf numFmtId="0" fontId="0" fillId="0" borderId="0" xfId="0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2" fontId="8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4" fillId="0" borderId="0" xfId="0" applyFont="1"/>
    <xf numFmtId="0" fontId="5" fillId="0" borderId="0" xfId="0" applyFont="1" applyFill="1" applyBorder="1" applyAlignment="1">
      <alignment vertical="center"/>
    </xf>
    <xf numFmtId="2" fontId="10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68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2" fontId="10" fillId="0" borderId="3" xfId="0" applyNumberFormat="1" applyFont="1" applyFill="1" applyBorder="1" applyAlignment="1">
      <alignment horizontal="center" vertical="center"/>
    </xf>
    <xf numFmtId="168" fontId="6" fillId="0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CCFFFF"/>
      <color rgb="FFFF00FF"/>
      <color rgb="FF0000FF"/>
      <color rgb="FF00FFFF"/>
      <color rgb="FF00FFCC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B8" sqref="B8:L8"/>
    </sheetView>
  </sheetViews>
  <sheetFormatPr defaultRowHeight="14.25" x14ac:dyDescent="0.2"/>
  <cols>
    <col min="1" max="1" width="20.85546875" style="8" bestFit="1" customWidth="1"/>
    <col min="2" max="12" width="14.7109375" style="8" customWidth="1"/>
    <col min="13" max="16384" width="9.140625" style="8"/>
  </cols>
  <sheetData>
    <row r="1" spans="1:12" ht="15" x14ac:dyDescent="0.25">
      <c r="A1" s="17" t="s">
        <v>19</v>
      </c>
    </row>
    <row r="3" spans="1:12" x14ac:dyDescent="0.2">
      <c r="A3" s="5" t="s">
        <v>18</v>
      </c>
      <c r="B3" s="23" t="s">
        <v>7</v>
      </c>
      <c r="C3" s="24"/>
      <c r="D3" s="24"/>
      <c r="E3" s="23" t="s">
        <v>23</v>
      </c>
      <c r="F3" s="23"/>
      <c r="G3" s="23"/>
      <c r="H3" s="4"/>
      <c r="I3" s="4"/>
      <c r="J3" s="4"/>
      <c r="K3" s="4"/>
      <c r="L3" s="4"/>
    </row>
    <row r="4" spans="1:12" x14ac:dyDescent="0.2">
      <c r="A4" s="5"/>
      <c r="B4" s="14" t="s">
        <v>20</v>
      </c>
      <c r="C4" s="18" t="s">
        <v>21</v>
      </c>
      <c r="D4" s="19" t="s">
        <v>22</v>
      </c>
      <c r="E4" s="6" t="s">
        <v>20</v>
      </c>
      <c r="F4" s="6" t="s">
        <v>21</v>
      </c>
      <c r="G4" s="19" t="s">
        <v>22</v>
      </c>
      <c r="H4" s="4"/>
      <c r="I4" s="4"/>
      <c r="J4" s="4"/>
      <c r="K4" s="4"/>
      <c r="L4" s="4"/>
    </row>
    <row r="5" spans="1:12" ht="16.5" x14ac:dyDescent="0.2">
      <c r="A5" s="7" t="s">
        <v>24</v>
      </c>
      <c r="B5" s="15">
        <v>293.14999999999998</v>
      </c>
      <c r="C5" s="15">
        <v>298.14999999999998</v>
      </c>
      <c r="D5" s="6" t="s">
        <v>8</v>
      </c>
      <c r="E5" s="16" t="str">
        <f ca="1">IFERROR(TREND(OFFSET(B7,MATCH(A5,A8:A21,),MATCH(B5,B9:L9)-1,,2),OFFSET(B9,,MATCH(B5,B9:L9)-1,,2),B5),"Вне диапазона")</f>
        <v>Вне диапазона</v>
      </c>
      <c r="F5" s="16" t="str">
        <f ca="1">IFERROR(TREND(OFFSET(B7,MATCH(A5,A8:A21,),MATCH(C5,B9:L9)-1,,2),OFFSET(B9,,MATCH(C5,B9:L9)-1,,2),C5),"Вне диапазона")</f>
        <v>Вне диапазона</v>
      </c>
      <c r="G5" s="6" t="s">
        <v>17</v>
      </c>
      <c r="H5" s="4"/>
      <c r="I5" s="4"/>
      <c r="J5" s="4"/>
      <c r="K5" s="4"/>
      <c r="L5" s="4"/>
    </row>
    <row r="6" spans="1:12" x14ac:dyDescent="0.2">
      <c r="A6" s="9"/>
      <c r="B6" s="10"/>
      <c r="C6" s="20"/>
      <c r="D6" s="11"/>
      <c r="E6" s="12"/>
      <c r="F6" s="12"/>
      <c r="G6" s="13"/>
      <c r="H6" s="4"/>
      <c r="I6" s="4"/>
      <c r="J6" s="4"/>
      <c r="K6" s="4"/>
      <c r="L6" s="4"/>
    </row>
    <row r="7" spans="1:12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ht="15" x14ac:dyDescent="0.2">
      <c r="A8" s="22" t="s">
        <v>16</v>
      </c>
      <c r="B8" s="21" t="s">
        <v>15</v>
      </c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ht="15" x14ac:dyDescent="0.2">
      <c r="A9" s="22"/>
      <c r="B9" s="3">
        <v>273</v>
      </c>
      <c r="C9" s="3">
        <v>278.00009999999997</v>
      </c>
      <c r="D9" s="3">
        <v>283.00009999999997</v>
      </c>
      <c r="E9" s="3">
        <v>288.00009999999997</v>
      </c>
      <c r="F9" s="3">
        <v>293.00009999999997</v>
      </c>
      <c r="G9" s="3">
        <v>298.00009999999997</v>
      </c>
      <c r="H9" s="3">
        <v>303.00009999999997</v>
      </c>
      <c r="I9" s="3">
        <v>313.00009999999997</v>
      </c>
      <c r="J9" s="3">
        <v>333.00009999999997</v>
      </c>
      <c r="K9" s="3">
        <v>353.00009999999997</v>
      </c>
      <c r="L9" s="3">
        <v>373.00009999999997</v>
      </c>
    </row>
    <row r="10" spans="1:12" x14ac:dyDescent="0.2">
      <c r="A10" s="2" t="s">
        <v>9</v>
      </c>
      <c r="B10" s="1">
        <v>3559.11</v>
      </c>
      <c r="C10" s="1">
        <v>3999</v>
      </c>
      <c r="D10" s="1">
        <v>4478.88</v>
      </c>
      <c r="E10" s="1">
        <v>4958.76</v>
      </c>
      <c r="F10" s="1">
        <v>5425.31</v>
      </c>
      <c r="G10" s="1">
        <v>5865.2</v>
      </c>
      <c r="H10" s="1">
        <v>6278.43</v>
      </c>
      <c r="I10" s="1">
        <v>7051.57</v>
      </c>
      <c r="J10" s="1">
        <v>8331.25</v>
      </c>
      <c r="K10" s="1">
        <v>8571.19</v>
      </c>
      <c r="L10" s="1">
        <v>8571.19</v>
      </c>
    </row>
    <row r="11" spans="1:12" x14ac:dyDescent="0.2">
      <c r="A11" s="2" t="s">
        <v>2</v>
      </c>
      <c r="B11" s="1">
        <v>2266.1</v>
      </c>
      <c r="C11" s="1">
        <v>2626.01</v>
      </c>
      <c r="D11" s="1">
        <v>3012.58</v>
      </c>
      <c r="E11" s="1">
        <v>3412.48</v>
      </c>
      <c r="F11" s="1">
        <v>3799.05</v>
      </c>
      <c r="G11" s="1">
        <v>4185.62</v>
      </c>
      <c r="H11" s="1">
        <v>4545.53</v>
      </c>
      <c r="I11" s="1">
        <v>5265.35</v>
      </c>
      <c r="J11" s="1">
        <v>6345.08</v>
      </c>
      <c r="K11" s="1">
        <v>6904.94</v>
      </c>
      <c r="L11" s="1">
        <v>7104.89</v>
      </c>
    </row>
    <row r="12" spans="1:12" x14ac:dyDescent="0.2">
      <c r="A12" s="2" t="s">
        <v>5</v>
      </c>
      <c r="B12" s="1">
        <v>1266.3499999999999</v>
      </c>
      <c r="C12" s="1">
        <v>1572.94</v>
      </c>
      <c r="D12" s="1">
        <v>1919.52</v>
      </c>
      <c r="E12" s="1">
        <v>2292.7600000000002</v>
      </c>
      <c r="F12" s="1">
        <v>2666</v>
      </c>
      <c r="G12" s="1">
        <v>3065.9</v>
      </c>
      <c r="H12" s="1">
        <v>3465.8</v>
      </c>
      <c r="I12" s="1">
        <v>4292.26</v>
      </c>
      <c r="J12" s="1">
        <v>5718.57</v>
      </c>
      <c r="K12" s="1">
        <v>6691.66</v>
      </c>
      <c r="L12" s="1">
        <v>7011.58</v>
      </c>
    </row>
    <row r="13" spans="1:12" x14ac:dyDescent="0.2">
      <c r="A13" s="2" t="s">
        <v>6</v>
      </c>
      <c r="B13" s="1">
        <v>558.52700000000004</v>
      </c>
      <c r="C13" s="1">
        <v>661.16800000000001</v>
      </c>
      <c r="D13" s="1">
        <v>778.47199999999998</v>
      </c>
      <c r="E13" s="1">
        <v>906.44</v>
      </c>
      <c r="F13" s="1">
        <v>1031.74</v>
      </c>
      <c r="G13" s="1">
        <v>1155.71</v>
      </c>
      <c r="H13" s="1">
        <v>1282.3499999999999</v>
      </c>
      <c r="I13" s="1" t="s">
        <v>0</v>
      </c>
      <c r="J13" s="1" t="s">
        <v>0</v>
      </c>
      <c r="K13" s="1" t="s">
        <v>0</v>
      </c>
      <c r="L13" s="1" t="s">
        <v>0</v>
      </c>
    </row>
    <row r="14" spans="1:12" x14ac:dyDescent="0.2">
      <c r="A14" s="2" t="s">
        <v>14</v>
      </c>
      <c r="B14" s="1">
        <v>73.7149</v>
      </c>
      <c r="C14" s="1">
        <v>88.777799999999999</v>
      </c>
      <c r="D14" s="1">
        <v>105.574</v>
      </c>
      <c r="E14" s="1">
        <v>123.96899999999999</v>
      </c>
      <c r="F14" s="1">
        <v>143.964</v>
      </c>
      <c r="G14" s="1">
        <v>165.292</v>
      </c>
      <c r="H14" s="1">
        <v>187.953</v>
      </c>
      <c r="I14" s="1">
        <v>235.941</v>
      </c>
      <c r="J14" s="1">
        <v>345.24700000000001</v>
      </c>
      <c r="K14" s="1" t="s">
        <v>0</v>
      </c>
      <c r="L14" s="1" t="s">
        <v>0</v>
      </c>
    </row>
    <row r="15" spans="1:12" x14ac:dyDescent="0.2">
      <c r="A15" s="2" t="s">
        <v>10</v>
      </c>
      <c r="B15" s="1">
        <v>73.314999999999998</v>
      </c>
      <c r="C15" s="1">
        <v>85.311999999999998</v>
      </c>
      <c r="D15" s="1">
        <v>97.308999999999997</v>
      </c>
      <c r="E15" s="1">
        <v>109.306</v>
      </c>
      <c r="F15" s="1">
        <v>122.636</v>
      </c>
      <c r="G15" s="1">
        <v>134.63300000000001</v>
      </c>
      <c r="H15" s="1">
        <v>147.96299999999999</v>
      </c>
      <c r="I15" s="1" t="s">
        <v>0</v>
      </c>
      <c r="J15" s="1" t="s">
        <v>0</v>
      </c>
      <c r="K15" s="1" t="s">
        <v>0</v>
      </c>
      <c r="L15" s="1" t="s">
        <v>0</v>
      </c>
    </row>
    <row r="16" spans="1:12" x14ac:dyDescent="0.2">
      <c r="A16" s="2" t="s">
        <v>3</v>
      </c>
      <c r="B16" s="1">
        <v>27.059899999999999</v>
      </c>
      <c r="C16" s="1">
        <v>31.858699999999999</v>
      </c>
      <c r="D16" s="1">
        <v>37.057400000000001</v>
      </c>
      <c r="E16" s="1">
        <v>42.789299999999997</v>
      </c>
      <c r="F16" s="1">
        <v>48.921100000000003</v>
      </c>
      <c r="G16" s="1">
        <v>55.186199999999999</v>
      </c>
      <c r="H16" s="1">
        <v>61.7179</v>
      </c>
      <c r="I16" s="1">
        <v>75.447800000000001</v>
      </c>
      <c r="J16" s="1">
        <v>104.241</v>
      </c>
      <c r="K16" s="1">
        <v>137.29900000000001</v>
      </c>
      <c r="L16" s="1">
        <v>149.29599999999999</v>
      </c>
    </row>
    <row r="17" spans="1:12" x14ac:dyDescent="0.2">
      <c r="A17" s="2" t="s">
        <v>13</v>
      </c>
      <c r="B17" s="1">
        <v>2.1594600000000002</v>
      </c>
      <c r="C17" s="1">
        <v>2.7859699999999998</v>
      </c>
      <c r="D17" s="1">
        <v>3.70574</v>
      </c>
      <c r="E17" s="1">
        <v>4.71882</v>
      </c>
      <c r="F17" s="1">
        <v>6.0118299999999998</v>
      </c>
      <c r="G17" s="1">
        <v>7.4648000000000003</v>
      </c>
      <c r="H17" s="1">
        <v>9.1710399999999996</v>
      </c>
      <c r="I17" s="1">
        <v>13.4633</v>
      </c>
      <c r="J17" s="1">
        <v>25.4603</v>
      </c>
      <c r="K17" s="1">
        <v>40.923099999999998</v>
      </c>
      <c r="L17" s="1" t="s">
        <v>0</v>
      </c>
    </row>
    <row r="18" spans="1:12" x14ac:dyDescent="0.2">
      <c r="A18" s="2" t="s">
        <v>12</v>
      </c>
      <c r="B18" s="1">
        <v>1.66625</v>
      </c>
      <c r="C18" s="1">
        <v>2.02616</v>
      </c>
      <c r="D18" s="1">
        <v>2.4527199999999998</v>
      </c>
      <c r="E18" s="1">
        <v>2.9325999999999999</v>
      </c>
      <c r="F18" s="1">
        <v>3.5457800000000002</v>
      </c>
      <c r="G18" s="1">
        <v>4.1322999999999999</v>
      </c>
      <c r="H18" s="1">
        <v>4.8521200000000002</v>
      </c>
      <c r="I18" s="1">
        <v>6.5983499999999999</v>
      </c>
      <c r="J18" s="1">
        <v>11.1839</v>
      </c>
      <c r="K18" s="1">
        <v>17.0624</v>
      </c>
      <c r="L18" s="1" t="s">
        <v>0</v>
      </c>
    </row>
    <row r="19" spans="1:12" x14ac:dyDescent="0.2">
      <c r="A19" s="2" t="s">
        <v>1</v>
      </c>
      <c r="B19" s="1">
        <v>0.20795</v>
      </c>
      <c r="C19" s="1">
        <v>0.22394</v>
      </c>
      <c r="D19" s="1">
        <v>0.23993999999999999</v>
      </c>
      <c r="E19" s="1">
        <v>0.25727</v>
      </c>
      <c r="F19" s="1">
        <v>0.27726000000000001</v>
      </c>
      <c r="G19" s="1">
        <v>0.29726000000000002</v>
      </c>
      <c r="H19" s="1">
        <v>0.32124999999999998</v>
      </c>
      <c r="I19" s="1" t="s">
        <v>0</v>
      </c>
      <c r="J19" s="1" t="s">
        <v>0</v>
      </c>
      <c r="K19" s="1" t="s">
        <v>0</v>
      </c>
      <c r="L19" s="1" t="s">
        <v>0</v>
      </c>
    </row>
    <row r="20" spans="1:12" x14ac:dyDescent="0.2">
      <c r="A20" s="2" t="s">
        <v>11</v>
      </c>
      <c r="B20" s="1">
        <v>0.24661</v>
      </c>
      <c r="C20" s="1">
        <v>0.25459999999999999</v>
      </c>
      <c r="D20" s="1">
        <v>0.2626</v>
      </c>
      <c r="E20" s="1">
        <v>0.27060000000000001</v>
      </c>
      <c r="F20" s="1">
        <v>0.27860000000000001</v>
      </c>
      <c r="G20" s="1">
        <v>0.28660000000000002</v>
      </c>
      <c r="H20" s="1">
        <v>0.29326000000000002</v>
      </c>
      <c r="I20" s="1">
        <v>0.30259000000000003</v>
      </c>
      <c r="J20" s="1">
        <v>0.29859000000000002</v>
      </c>
      <c r="K20" s="1" t="s">
        <v>0</v>
      </c>
      <c r="L20" s="1" t="s">
        <v>0</v>
      </c>
    </row>
    <row r="21" spans="1:12" x14ac:dyDescent="0.2">
      <c r="A21" s="2" t="s">
        <v>4</v>
      </c>
      <c r="B21" s="1">
        <v>27.193200000000001</v>
      </c>
      <c r="C21" s="1">
        <v>33.325000000000003</v>
      </c>
      <c r="D21" s="1">
        <v>39.5901</v>
      </c>
      <c r="E21" s="1">
        <v>46.1218</v>
      </c>
      <c r="F21" s="1">
        <v>53.586599999999997</v>
      </c>
      <c r="G21" s="1">
        <v>60.5182</v>
      </c>
      <c r="H21" s="1">
        <v>66.916600000000003</v>
      </c>
      <c r="I21" s="1">
        <v>79.98</v>
      </c>
      <c r="J21" s="1">
        <v>97.442300000000003</v>
      </c>
      <c r="K21" s="1">
        <v>97.308999999999997</v>
      </c>
      <c r="L21" s="1" t="s">
        <v>0</v>
      </c>
    </row>
  </sheetData>
  <mergeCells count="4">
    <mergeCell ref="B8:L8"/>
    <mergeCell ref="A8:A9"/>
    <mergeCell ref="B3:D3"/>
    <mergeCell ref="E3:G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Кг по приложению Р ТКП</vt:lpstr>
    </vt:vector>
  </TitlesOfParts>
  <Company>Функциональность ограничена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Демонстрационная версия</dc:creator>
  <cp:lastModifiedBy>CCC</cp:lastModifiedBy>
  <cp:lastPrinted>2016-08-19T11:44:26Z</cp:lastPrinted>
  <dcterms:created xsi:type="dcterms:W3CDTF">2012-03-27T10:47:42Z</dcterms:created>
  <dcterms:modified xsi:type="dcterms:W3CDTF">2016-10-12T11:35:15Z</dcterms:modified>
</cp:coreProperties>
</file>