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60" windowWidth="15195" windowHeight="69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 l="1"/>
  <c r="E19" i="1"/>
  <c r="F19" i="1"/>
  <c r="G19" i="1"/>
  <c r="H19" i="1"/>
  <c r="I19" i="1"/>
  <c r="J19" i="1"/>
  <c r="K19" i="1"/>
  <c r="L19" i="1"/>
  <c r="M19" i="1"/>
  <c r="B19" i="1"/>
  <c r="F2" i="1" l="1"/>
</calcChain>
</file>

<file path=xl/sharedStrings.xml><?xml version="1.0" encoding="utf-8"?>
<sst xmlns="http://schemas.openxmlformats.org/spreadsheetml/2006/main" count="40" uniqueCount="21">
  <si>
    <t>Хлористый водород</t>
  </si>
  <si>
    <t>Хлор</t>
  </si>
  <si>
    <t>Температура, К</t>
  </si>
  <si>
    <t>-</t>
  </si>
  <si>
    <t>Газ</t>
  </si>
  <si>
    <t>Температура раствора (Т)</t>
  </si>
  <si>
    <t>°K</t>
  </si>
  <si>
    <r>
      <t xml:space="preserve">Значения Кг при Т, </t>
    </r>
    <r>
      <rPr>
        <sz val="11"/>
        <color indexed="8"/>
        <rFont val="Calibri"/>
        <family val="2"/>
        <charset val="204"/>
      </rPr>
      <t>°</t>
    </r>
    <r>
      <rPr>
        <sz val="11"/>
        <color indexed="8"/>
        <rFont val="Arial"/>
        <family val="2"/>
        <charset val="204"/>
      </rPr>
      <t>К</t>
    </r>
  </si>
  <si>
    <r>
      <t>10</t>
    </r>
    <r>
      <rPr>
        <vertAlign val="superscript"/>
        <sz val="11"/>
        <color indexed="8"/>
        <rFont val="Arial"/>
        <family val="2"/>
        <charset val="204"/>
      </rPr>
      <t>-6</t>
    </r>
    <r>
      <rPr>
        <sz val="11"/>
        <color indexed="8"/>
        <rFont val="Arial"/>
        <family val="2"/>
        <charset val="204"/>
      </rPr>
      <t>, Па</t>
    </r>
  </si>
  <si>
    <t>Окись углерода</t>
  </si>
  <si>
    <t>Метан</t>
  </si>
  <si>
    <t>Этан</t>
  </si>
  <si>
    <t>Этилен</t>
  </si>
  <si>
    <t>Двуокись углерода</t>
  </si>
  <si>
    <t>Ацетилен</t>
  </si>
  <si>
    <t>Сероводород</t>
  </si>
  <si>
    <t>Бром</t>
  </si>
  <si>
    <t>Двуокись серы</t>
  </si>
  <si>
    <t>Аммиак</t>
  </si>
  <si>
    <t xml:space="preserve">Газ в растворе </t>
  </si>
  <si>
    <t>доп. 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</si>
</sst>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vertAlign val="superscript"/>
      <sz val="11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/>
    <xf numFmtId="0" fontId="7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2" borderId="4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5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selection activeCell="C2" sqref="C2:D2"/>
    </sheetView>
  </sheetViews>
  <sheetFormatPr defaultRowHeight="14.25" x14ac:dyDescent="0.2"/>
  <cols>
    <col min="1" max="1" width="21.5703125" style="2" customWidth="1"/>
    <col min="2" max="2" width="27.140625" style="2" bestFit="1" customWidth="1"/>
    <col min="3" max="16384" width="9.140625" style="2"/>
  </cols>
  <sheetData>
    <row r="1" spans="2:13" ht="15.75" thickBot="1" x14ac:dyDescent="0.3">
      <c r="B1" s="15" t="s">
        <v>19</v>
      </c>
      <c r="C1" s="21" t="s">
        <v>5</v>
      </c>
      <c r="D1" s="22"/>
      <c r="E1" s="23"/>
      <c r="F1" s="24" t="s">
        <v>7</v>
      </c>
      <c r="G1" s="25"/>
      <c r="H1" s="26"/>
    </row>
    <row r="2" spans="2:13" ht="18" thickBot="1" x14ac:dyDescent="0.3">
      <c r="B2" s="16" t="s">
        <v>18</v>
      </c>
      <c r="C2" s="29">
        <v>295</v>
      </c>
      <c r="D2" s="22"/>
      <c r="E2" s="17" t="s">
        <v>6</v>
      </c>
      <c r="F2" s="27">
        <f>IFERROR(_xlfn.PERCENTILE.EXC(C19:INDEX(C19:N19,,COUNTIF(C19:M19,"&gt;0")),_xlfn.PERCENTRANK.EXC(C5:INDEX(C5:N5,,COUNTIF(C19:M19,"&gt;0")),C2,11)),"Вне диапазона")</f>
        <v>0.28526000000000001</v>
      </c>
      <c r="G2" s="28"/>
      <c r="H2" s="15" t="s">
        <v>8</v>
      </c>
    </row>
    <row r="3" spans="2:13" s="9" customFormat="1" ht="15" x14ac:dyDescent="0.25">
      <c r="B3" s="10"/>
      <c r="C3" s="11"/>
      <c r="D3" s="12"/>
      <c r="E3" s="13"/>
      <c r="F3" s="14"/>
      <c r="G3" s="12"/>
      <c r="H3" s="10"/>
    </row>
    <row r="4" spans="2:13" ht="15" x14ac:dyDescent="0.25">
      <c r="B4" s="20" t="s">
        <v>4</v>
      </c>
      <c r="C4" s="18" t="s">
        <v>2</v>
      </c>
      <c r="D4" s="18"/>
      <c r="E4" s="18"/>
      <c r="F4" s="19"/>
      <c r="G4" s="19"/>
      <c r="H4" s="19"/>
      <c r="I4" s="18"/>
      <c r="J4" s="18"/>
      <c r="K4" s="18"/>
      <c r="L4" s="18"/>
      <c r="M4" s="18"/>
    </row>
    <row r="5" spans="2:13" ht="15" x14ac:dyDescent="0.2">
      <c r="B5" s="20"/>
      <c r="C5" s="4">
        <v>273</v>
      </c>
      <c r="D5" s="4">
        <v>278</v>
      </c>
      <c r="E5" s="4">
        <v>283</v>
      </c>
      <c r="F5" s="4">
        <v>288</v>
      </c>
      <c r="G5" s="4">
        <v>293</v>
      </c>
      <c r="H5" s="4">
        <v>298</v>
      </c>
      <c r="I5" s="4">
        <v>303</v>
      </c>
      <c r="J5" s="4">
        <v>313</v>
      </c>
      <c r="K5" s="4">
        <v>333</v>
      </c>
      <c r="L5" s="4">
        <v>353</v>
      </c>
      <c r="M5" s="4">
        <v>373</v>
      </c>
    </row>
    <row r="6" spans="2:13" x14ac:dyDescent="0.2">
      <c r="B6" s="1" t="s">
        <v>9</v>
      </c>
      <c r="C6" s="3">
        <v>3559.11</v>
      </c>
      <c r="D6" s="3">
        <v>3999</v>
      </c>
      <c r="E6" s="3">
        <v>4478.88</v>
      </c>
      <c r="F6" s="3">
        <v>4958.76</v>
      </c>
      <c r="G6" s="3">
        <v>5425.31</v>
      </c>
      <c r="H6" s="3">
        <v>5865.2</v>
      </c>
      <c r="I6" s="3">
        <v>6278.43</v>
      </c>
      <c r="J6" s="3">
        <v>7051.57</v>
      </c>
      <c r="K6" s="3">
        <v>8331.25</v>
      </c>
      <c r="L6" s="3">
        <v>8571.19</v>
      </c>
      <c r="M6" s="3">
        <v>8571.1900000999995</v>
      </c>
    </row>
    <row r="7" spans="2:13" x14ac:dyDescent="0.2">
      <c r="B7" s="1" t="s">
        <v>10</v>
      </c>
      <c r="C7" s="3">
        <v>2266.1</v>
      </c>
      <c r="D7" s="3">
        <v>2626.01</v>
      </c>
      <c r="E7" s="3">
        <v>3012.58</v>
      </c>
      <c r="F7" s="3">
        <v>3412.48</v>
      </c>
      <c r="G7" s="3">
        <v>3799.05</v>
      </c>
      <c r="H7" s="3">
        <v>4185.62</v>
      </c>
      <c r="I7" s="3">
        <v>4545.53</v>
      </c>
      <c r="J7" s="3">
        <v>5265.35</v>
      </c>
      <c r="K7" s="3">
        <v>6345.08</v>
      </c>
      <c r="L7" s="3">
        <v>6904.94</v>
      </c>
      <c r="M7" s="3">
        <v>7104.8900001000002</v>
      </c>
    </row>
    <row r="8" spans="2:13" x14ac:dyDescent="0.2">
      <c r="B8" s="1" t="s">
        <v>11</v>
      </c>
      <c r="C8" s="3">
        <v>1266.3499999999999</v>
      </c>
      <c r="D8" s="3">
        <v>1572.94</v>
      </c>
      <c r="E8" s="3">
        <v>1919.52</v>
      </c>
      <c r="F8" s="3">
        <v>2292.7600000000002</v>
      </c>
      <c r="G8" s="3">
        <v>2666</v>
      </c>
      <c r="H8" s="3">
        <v>3065.9</v>
      </c>
      <c r="I8" s="3">
        <v>3465.8</v>
      </c>
      <c r="J8" s="3">
        <v>4292.26</v>
      </c>
      <c r="K8" s="3">
        <v>5718.57</v>
      </c>
      <c r="L8" s="3">
        <v>6691.66</v>
      </c>
      <c r="M8" s="3">
        <v>7011.5800000099998</v>
      </c>
    </row>
    <row r="9" spans="2:13" x14ac:dyDescent="0.2">
      <c r="B9" s="1" t="s">
        <v>12</v>
      </c>
      <c r="C9" s="3">
        <v>558.52700000000004</v>
      </c>
      <c r="D9" s="3">
        <v>661.16800000000001</v>
      </c>
      <c r="E9" s="3">
        <v>778.47199999999998</v>
      </c>
      <c r="F9" s="3">
        <v>906.44</v>
      </c>
      <c r="G9" s="3">
        <v>1031.74</v>
      </c>
      <c r="H9" s="3">
        <v>1155.71</v>
      </c>
      <c r="I9" s="3">
        <v>1282.3500001</v>
      </c>
      <c r="J9" s="5" t="s">
        <v>3</v>
      </c>
      <c r="K9" s="5" t="s">
        <v>3</v>
      </c>
      <c r="L9" s="5" t="s">
        <v>3</v>
      </c>
      <c r="M9" s="5" t="s">
        <v>3</v>
      </c>
    </row>
    <row r="10" spans="2:13" x14ac:dyDescent="0.2">
      <c r="B10" s="1" t="s">
        <v>13</v>
      </c>
      <c r="C10" s="3">
        <v>73.7149</v>
      </c>
      <c r="D10" s="3">
        <v>88.777799999999999</v>
      </c>
      <c r="E10" s="3">
        <v>105.574</v>
      </c>
      <c r="F10" s="3">
        <v>123.96899999999999</v>
      </c>
      <c r="G10" s="3">
        <v>143.964</v>
      </c>
      <c r="H10" s="3">
        <v>165.292</v>
      </c>
      <c r="I10" s="3">
        <v>187.953</v>
      </c>
      <c r="J10" s="3">
        <v>235.941</v>
      </c>
      <c r="K10" s="3">
        <v>345.247000001</v>
      </c>
      <c r="L10" s="5" t="s">
        <v>3</v>
      </c>
      <c r="M10" s="5" t="s">
        <v>3</v>
      </c>
    </row>
    <row r="11" spans="2:13" x14ac:dyDescent="0.2">
      <c r="B11" s="1" t="s">
        <v>14</v>
      </c>
      <c r="C11" s="3">
        <v>73.314999999999998</v>
      </c>
      <c r="D11" s="3">
        <v>85.311999999999998</v>
      </c>
      <c r="E11" s="3">
        <v>97.308999999999997</v>
      </c>
      <c r="F11" s="3">
        <v>109.306</v>
      </c>
      <c r="G11" s="3">
        <v>122.636</v>
      </c>
      <c r="H11" s="3">
        <v>134.63300000000001</v>
      </c>
      <c r="I11" s="3">
        <v>147.96300000100001</v>
      </c>
      <c r="J11" s="5" t="s">
        <v>3</v>
      </c>
      <c r="K11" s="5" t="s">
        <v>3</v>
      </c>
      <c r="L11" s="5" t="s">
        <v>3</v>
      </c>
      <c r="M11" s="5" t="s">
        <v>3</v>
      </c>
    </row>
    <row r="12" spans="2:13" x14ac:dyDescent="0.2">
      <c r="B12" s="1" t="s">
        <v>15</v>
      </c>
      <c r="C12" s="3">
        <v>27.059899999999999</v>
      </c>
      <c r="D12" s="3">
        <v>31.858699999999999</v>
      </c>
      <c r="E12" s="3">
        <v>37.057400000000001</v>
      </c>
      <c r="F12" s="3">
        <v>42.789299999999997</v>
      </c>
      <c r="G12" s="3">
        <v>48.921100000000003</v>
      </c>
      <c r="H12" s="3">
        <v>55.186199999999999</v>
      </c>
      <c r="I12" s="3">
        <v>61.7179</v>
      </c>
      <c r="J12" s="3">
        <v>75.447800000000001</v>
      </c>
      <c r="K12" s="3">
        <v>104.241</v>
      </c>
      <c r="L12" s="3">
        <v>137.29900000000001</v>
      </c>
      <c r="M12" s="3">
        <v>149.29600000100001</v>
      </c>
    </row>
    <row r="13" spans="2:13" x14ac:dyDescent="0.2">
      <c r="B13" s="1" t="s">
        <v>16</v>
      </c>
      <c r="C13" s="3">
        <v>2.1594600000000002</v>
      </c>
      <c r="D13" s="3">
        <v>2.7859699999999998</v>
      </c>
      <c r="E13" s="3">
        <v>3.70574</v>
      </c>
      <c r="F13" s="3">
        <v>4.71882</v>
      </c>
      <c r="G13" s="3">
        <v>6.0118299999999998</v>
      </c>
      <c r="H13" s="3">
        <v>7.4648000000000003</v>
      </c>
      <c r="I13" s="3">
        <v>9.1710399999999996</v>
      </c>
      <c r="J13" s="3">
        <v>13.4633</v>
      </c>
      <c r="K13" s="3">
        <v>25.4603</v>
      </c>
      <c r="L13" s="3">
        <v>40.9231000001</v>
      </c>
      <c r="M13" s="5" t="s">
        <v>3</v>
      </c>
    </row>
    <row r="14" spans="2:13" x14ac:dyDescent="0.2">
      <c r="B14" s="1" t="s">
        <v>17</v>
      </c>
      <c r="C14" s="3">
        <v>1.66625</v>
      </c>
      <c r="D14" s="3">
        <v>2.02616</v>
      </c>
      <c r="E14" s="3">
        <v>2.4527199999999998</v>
      </c>
      <c r="F14" s="3">
        <v>2.9325999999999999</v>
      </c>
      <c r="G14" s="3">
        <v>3.5457800000000002</v>
      </c>
      <c r="H14" s="3">
        <v>4.1322999999999999</v>
      </c>
      <c r="I14" s="3">
        <v>4.8521200000000002</v>
      </c>
      <c r="J14" s="3">
        <v>6.5983499999999999</v>
      </c>
      <c r="K14" s="3">
        <v>11.1839</v>
      </c>
      <c r="L14" s="3">
        <v>17.062400001</v>
      </c>
      <c r="M14" s="5" t="s">
        <v>3</v>
      </c>
    </row>
    <row r="15" spans="2:13" x14ac:dyDescent="0.2">
      <c r="B15" s="1" t="s">
        <v>18</v>
      </c>
      <c r="C15" s="3">
        <v>0.20795</v>
      </c>
      <c r="D15" s="3">
        <v>0.22394</v>
      </c>
      <c r="E15" s="3">
        <v>0.23993999999999999</v>
      </c>
      <c r="F15" s="3">
        <v>0.25727</v>
      </c>
      <c r="G15" s="3">
        <v>0.27726000000000001</v>
      </c>
      <c r="H15" s="3">
        <v>0.29726000000000002</v>
      </c>
      <c r="I15" s="3">
        <v>0.32125000009999999</v>
      </c>
      <c r="J15" s="3" t="s">
        <v>3</v>
      </c>
      <c r="K15" s="5" t="s">
        <v>3</v>
      </c>
      <c r="L15" s="5" t="s">
        <v>3</v>
      </c>
      <c r="M15" s="5" t="s">
        <v>3</v>
      </c>
    </row>
    <row r="16" spans="2:13" x14ac:dyDescent="0.2">
      <c r="B16" s="1" t="s">
        <v>0</v>
      </c>
      <c r="C16" s="3">
        <v>0.24661</v>
      </c>
      <c r="D16" s="3">
        <v>0.25459999999999999</v>
      </c>
      <c r="E16" s="3">
        <v>0.2626</v>
      </c>
      <c r="F16" s="3">
        <v>0.27060000000000001</v>
      </c>
      <c r="G16" s="3">
        <v>0.27860000000000001</v>
      </c>
      <c r="H16" s="3">
        <v>0.28660000000000002</v>
      </c>
      <c r="I16" s="3">
        <v>0.29326000000000002</v>
      </c>
      <c r="J16" s="3">
        <v>0.30259000000000003</v>
      </c>
      <c r="K16" s="3">
        <v>0.29859000001000002</v>
      </c>
      <c r="L16" s="5" t="s">
        <v>3</v>
      </c>
      <c r="M16" s="5" t="s">
        <v>3</v>
      </c>
    </row>
    <row r="17" spans="1:13" x14ac:dyDescent="0.2">
      <c r="B17" s="1" t="s">
        <v>1</v>
      </c>
      <c r="C17" s="3">
        <v>27.193200000000001</v>
      </c>
      <c r="D17" s="3">
        <v>33.325000000000003</v>
      </c>
      <c r="E17" s="3">
        <v>39.5901</v>
      </c>
      <c r="F17" s="3">
        <v>46.1218</v>
      </c>
      <c r="G17" s="3">
        <v>53.586599999999997</v>
      </c>
      <c r="H17" s="3">
        <v>60.5182</v>
      </c>
      <c r="I17" s="3">
        <v>66.916600000000003</v>
      </c>
      <c r="J17" s="3">
        <v>79.98</v>
      </c>
      <c r="K17" s="3">
        <v>97.442300000000003</v>
      </c>
      <c r="L17" s="3">
        <v>97.309000010000005</v>
      </c>
      <c r="M17" s="5" t="s">
        <v>3</v>
      </c>
    </row>
    <row r="19" spans="1:13" x14ac:dyDescent="0.2">
      <c r="A19" s="7" t="s">
        <v>20</v>
      </c>
      <c r="B19" s="6" t="str">
        <f t="shared" ref="B19:M19" si="0">INDEX(B$6:B$17,MATCH($B$2,$B6:$B17,0))</f>
        <v>Аммиак</v>
      </c>
      <c r="C19" s="6">
        <f t="shared" si="0"/>
        <v>0.20795</v>
      </c>
      <c r="D19" s="6">
        <f t="shared" si="0"/>
        <v>0.22394</v>
      </c>
      <c r="E19" s="6">
        <f t="shared" si="0"/>
        <v>0.23993999999999999</v>
      </c>
      <c r="F19" s="6">
        <f t="shared" si="0"/>
        <v>0.25727</v>
      </c>
      <c r="G19" s="6">
        <f t="shared" si="0"/>
        <v>0.27726000000000001</v>
      </c>
      <c r="H19" s="6">
        <f t="shared" si="0"/>
        <v>0.29726000000000002</v>
      </c>
      <c r="I19" s="6">
        <f t="shared" si="0"/>
        <v>0.32125000009999999</v>
      </c>
      <c r="J19" s="8" t="str">
        <f t="shared" si="0"/>
        <v>-</v>
      </c>
      <c r="K19" s="8" t="str">
        <f t="shared" si="0"/>
        <v>-</v>
      </c>
      <c r="L19" s="8" t="str">
        <f t="shared" si="0"/>
        <v>-</v>
      </c>
      <c r="M19" s="8" t="str">
        <f t="shared" si="0"/>
        <v>-</v>
      </c>
    </row>
  </sheetData>
  <mergeCells count="6">
    <mergeCell ref="C4:M4"/>
    <mergeCell ref="B4:B5"/>
    <mergeCell ref="C1:E1"/>
    <mergeCell ref="F1:H1"/>
    <mergeCell ref="F2:G2"/>
    <mergeCell ref="C2:D2"/>
  </mergeCells>
  <phoneticPr fontId="6" type="noConversion"/>
  <dataValidations count="1">
    <dataValidation type="list" allowBlank="1" showInputMessage="1" showErrorMessage="1" sqref="B2:B3">
      <formula1>OFFSET($B$6,,,COUNTA($B$6:$B$999))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User</cp:lastModifiedBy>
  <dcterms:created xsi:type="dcterms:W3CDTF">2016-10-04T09:35:01Z</dcterms:created>
  <dcterms:modified xsi:type="dcterms:W3CDTF">2016-10-12T11:43:44Z</dcterms:modified>
</cp:coreProperties>
</file>