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вакуумное" sheetId="1" r:id="rId1"/>
  </sheets>
  <calcPr calcId="144525" refMode="R1C1"/>
</workbook>
</file>

<file path=xl/calcChain.xml><?xml version="1.0" encoding="utf-8"?>
<calcChain xmlns="http://schemas.openxmlformats.org/spreadsheetml/2006/main">
  <c r="C46" i="1" l="1"/>
  <c r="E45" i="1"/>
  <c r="G45" i="1" s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G27" i="1" s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I19" i="1" s="1"/>
  <c r="E18" i="1"/>
  <c r="I18" i="1" s="1"/>
  <c r="E17" i="1"/>
  <c r="G17" i="1" s="1"/>
  <c r="B17" i="1"/>
  <c r="E16" i="1"/>
  <c r="B16" i="1"/>
  <c r="E15" i="1"/>
  <c r="G15" i="1" s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G8" i="1" s="1"/>
  <c r="B8" i="1"/>
  <c r="E7" i="1"/>
  <c r="B7" i="1"/>
  <c r="E6" i="1"/>
  <c r="B6" i="1"/>
  <c r="E5" i="1"/>
  <c r="G5" i="1" s="1"/>
  <c r="B5" i="1"/>
  <c r="G4" i="1"/>
  <c r="E4" i="1"/>
  <c r="B4" i="1"/>
  <c r="B46" i="1" l="1"/>
</calcChain>
</file>

<file path=xl/sharedStrings.xml><?xml version="1.0" encoding="utf-8"?>
<sst xmlns="http://schemas.openxmlformats.org/spreadsheetml/2006/main" count="84" uniqueCount="49">
  <si>
    <t>Наименование деталей</t>
  </si>
  <si>
    <t>Кол-во</t>
  </si>
  <si>
    <t>Цена с НДС</t>
  </si>
  <si>
    <t>Сумма</t>
  </si>
  <si>
    <t>ТТН поступление</t>
  </si>
  <si>
    <t>М-15 передача материала</t>
  </si>
  <si>
    <t>Передано</t>
  </si>
  <si>
    <t>Получено</t>
  </si>
  <si>
    <t>№, дата</t>
  </si>
  <si>
    <t>кол-во</t>
  </si>
  <si>
    <t>378
27.09.16</t>
  </si>
  <si>
    <t>374
23.09.16</t>
  </si>
  <si>
    <t>66 от 26.08.16</t>
  </si>
  <si>
    <t>73 от 07.09.16</t>
  </si>
  <si>
    <t>80 от 23.09.16</t>
  </si>
  <si>
    <t>64 от 18.08.16
51 от 11.07.16</t>
  </si>
  <si>
    <t>75 от 14.09.16</t>
  </si>
  <si>
    <t>311 10.08.16</t>
  </si>
  <si>
    <t>77 от 16.09.16</t>
  </si>
  <si>
    <t>Договор
Услуги по напылению</t>
  </si>
  <si>
    <t>ПК 7.508.113</t>
  </si>
  <si>
    <t>ПК 7.508.114</t>
  </si>
  <si>
    <t>ПК 7.515.054</t>
  </si>
  <si>
    <t>ПК 7.526.036</t>
  </si>
  <si>
    <t>ПК 7.529.030</t>
  </si>
  <si>
    <t>ПК 7.529.035</t>
  </si>
  <si>
    <t>ПК 7.529.036</t>
  </si>
  <si>
    <t>ПК 7.533.146</t>
  </si>
  <si>
    <t>ПК 7.539.038</t>
  </si>
  <si>
    <t>ПК 7.539.077</t>
  </si>
  <si>
    <t>ПК 7.539.078</t>
  </si>
  <si>
    <t>ПК 7.543.089</t>
  </si>
  <si>
    <t>ПК 7.548.029</t>
  </si>
  <si>
    <t>ПК 7.554.012</t>
  </si>
  <si>
    <t>ПК 7.558.005</t>
  </si>
  <si>
    <t>ПК 7.558.006</t>
  </si>
  <si>
    <t>ПК 7.563.162</t>
  </si>
  <si>
    <t>ПК 7.563.163</t>
  </si>
  <si>
    <t>ПК 7.566.078</t>
  </si>
  <si>
    <t>ПК 7.569.048</t>
  </si>
  <si>
    <t>ПК 7.220.023-01</t>
  </si>
  <si>
    <t>ПК 5.930</t>
  </si>
  <si>
    <t>ПК 5.944</t>
  </si>
  <si>
    <t>ПК 7.200</t>
  </si>
  <si>
    <t>ПК 7.220</t>
  </si>
  <si>
    <t>ПК 7.230</t>
  </si>
  <si>
    <t>ПК 7.235</t>
  </si>
  <si>
    <t>ПК 7.504</t>
  </si>
  <si>
    <t>ПК 7.507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</si>
</sst>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B050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pane ySplit="3" topLeftCell="A4" activePane="bottomLeft" state="frozen"/>
      <selection pane="bottomLeft" activeCell="A25" sqref="A25:XFD25"/>
    </sheetView>
  </sheetViews>
  <sheetFormatPr defaultRowHeight="15.75" x14ac:dyDescent="0.25"/>
  <cols>
    <col min="1" max="1" width="15.5" style="41" customWidth="1"/>
    <col min="2" max="3" width="10.625" style="41" customWidth="1"/>
    <col min="4" max="4" width="12.875" style="42" customWidth="1"/>
    <col min="5" max="5" width="12.5" style="42" customWidth="1"/>
    <col min="6" max="6" width="10.5" style="43" customWidth="1"/>
    <col min="7" max="7" width="14.5" style="47" customWidth="1"/>
    <col min="8" max="8" width="10.5" style="43" customWidth="1"/>
    <col min="9" max="9" width="14.5" style="47" customWidth="1"/>
    <col min="10" max="10" width="8.375" style="46" customWidth="1"/>
    <col min="11" max="11" width="16.125" style="3" customWidth="1"/>
    <col min="12" max="12" width="8.375" style="46" customWidth="1"/>
    <col min="13" max="13" width="16.125" style="3" customWidth="1"/>
    <col min="14" max="14" width="8.375" style="46" customWidth="1"/>
    <col min="15" max="15" width="16.125" style="3" customWidth="1"/>
    <col min="16" max="16" width="8.375" style="46" customWidth="1"/>
    <col min="17" max="17" width="16.125" style="3" customWidth="1"/>
    <col min="18" max="16384" width="9" style="3"/>
  </cols>
  <sheetData>
    <row r="1" spans="1:17" ht="51" customHeight="1" x14ac:dyDescent="0.25">
      <c r="A1" s="1" t="s">
        <v>19</v>
      </c>
      <c r="B1" s="1"/>
      <c r="C1" s="1"/>
      <c r="D1" s="1"/>
      <c r="E1" s="1"/>
      <c r="F1" s="1"/>
      <c r="G1" s="1"/>
      <c r="H1" s="2"/>
      <c r="I1" s="2"/>
      <c r="J1" s="2"/>
      <c r="L1" s="3"/>
      <c r="N1" s="3"/>
      <c r="P1" s="3"/>
    </row>
    <row r="2" spans="1:17" ht="31.5" customHeight="1" x14ac:dyDescent="0.25">
      <c r="A2" s="4" t="s">
        <v>0</v>
      </c>
      <c r="B2" s="5" t="s">
        <v>1</v>
      </c>
      <c r="C2" s="5"/>
      <c r="D2" s="6" t="s">
        <v>2</v>
      </c>
      <c r="E2" s="6" t="s">
        <v>3</v>
      </c>
      <c r="F2" s="7" t="s">
        <v>4</v>
      </c>
      <c r="G2" s="8"/>
      <c r="H2" s="7" t="s">
        <v>4</v>
      </c>
      <c r="I2" s="8"/>
      <c r="J2" s="9" t="s">
        <v>5</v>
      </c>
      <c r="K2" s="9"/>
      <c r="L2" s="9" t="s">
        <v>5</v>
      </c>
      <c r="M2" s="9"/>
      <c r="N2" s="9" t="s">
        <v>5</v>
      </c>
      <c r="O2" s="9"/>
      <c r="P2" s="9" t="s">
        <v>5</v>
      </c>
      <c r="Q2" s="9"/>
    </row>
    <row r="3" spans="1:17" x14ac:dyDescent="0.25">
      <c r="A3" s="10"/>
      <c r="B3" s="11" t="s">
        <v>6</v>
      </c>
      <c r="C3" s="12" t="s">
        <v>7</v>
      </c>
      <c r="D3" s="13"/>
      <c r="E3" s="13"/>
      <c r="F3" s="14" t="s">
        <v>8</v>
      </c>
      <c r="G3" s="15" t="s">
        <v>3</v>
      </c>
      <c r="H3" s="14" t="s">
        <v>8</v>
      </c>
      <c r="I3" s="15" t="s">
        <v>3</v>
      </c>
      <c r="J3" s="14" t="s">
        <v>9</v>
      </c>
      <c r="K3" s="16" t="s">
        <v>8</v>
      </c>
      <c r="L3" s="14" t="s">
        <v>9</v>
      </c>
      <c r="M3" s="16" t="s">
        <v>8</v>
      </c>
      <c r="N3" s="14" t="s">
        <v>9</v>
      </c>
      <c r="O3" s="16" t="s">
        <v>8</v>
      </c>
      <c r="P3" s="14" t="s">
        <v>9</v>
      </c>
      <c r="Q3" s="16" t="s">
        <v>8</v>
      </c>
    </row>
    <row r="4" spans="1:17" ht="46.5" customHeight="1" x14ac:dyDescent="0.25">
      <c r="A4" s="17" t="s">
        <v>41</v>
      </c>
      <c r="B4" s="17">
        <f>J4+L4+N4+P4</f>
        <v>0</v>
      </c>
      <c r="C4" s="17">
        <v>9</v>
      </c>
      <c r="D4" s="18">
        <v>5830.62</v>
      </c>
      <c r="E4" s="18">
        <f t="shared" ref="E4:E45" si="0">C4*D4</f>
        <v>52475.58</v>
      </c>
      <c r="F4" s="19" t="s">
        <v>10</v>
      </c>
      <c r="G4" s="20">
        <f>D4*C4</f>
        <v>52475.58</v>
      </c>
      <c r="H4" s="19"/>
      <c r="I4" s="21"/>
      <c r="J4" s="22"/>
      <c r="K4" s="23"/>
      <c r="L4" s="22"/>
      <c r="M4" s="23"/>
      <c r="N4" s="22"/>
      <c r="O4" s="23"/>
      <c r="P4" s="22"/>
      <c r="Q4" s="23"/>
    </row>
    <row r="5" spans="1:17" ht="46.5" customHeight="1" x14ac:dyDescent="0.25">
      <c r="A5" s="17" t="s">
        <v>41</v>
      </c>
      <c r="B5" s="17">
        <f t="shared" ref="B5:B45" si="1">J5+L5+N5+P5</f>
        <v>0</v>
      </c>
      <c r="C5" s="17">
        <v>9</v>
      </c>
      <c r="D5" s="18">
        <v>7150.68</v>
      </c>
      <c r="E5" s="18">
        <f t="shared" si="0"/>
        <v>64356.12</v>
      </c>
      <c r="F5" s="19" t="s">
        <v>10</v>
      </c>
      <c r="G5" s="20">
        <f>E5</f>
        <v>64356.12</v>
      </c>
      <c r="H5" s="19"/>
      <c r="I5" s="21"/>
      <c r="J5" s="22"/>
      <c r="K5" s="23"/>
      <c r="L5" s="22"/>
      <c r="M5" s="23"/>
      <c r="N5" s="22"/>
      <c r="O5" s="23"/>
      <c r="P5" s="22"/>
      <c r="Q5" s="23"/>
    </row>
    <row r="6" spans="1:17" ht="46.5" customHeight="1" x14ac:dyDescent="0.25">
      <c r="A6" s="17" t="s">
        <v>42</v>
      </c>
      <c r="B6" s="17">
        <f t="shared" si="1"/>
        <v>0</v>
      </c>
      <c r="C6" s="23"/>
      <c r="D6" s="18">
        <v>12595.79</v>
      </c>
      <c r="E6" s="18">
        <f t="shared" si="0"/>
        <v>0</v>
      </c>
      <c r="F6" s="23"/>
      <c r="G6" s="23"/>
      <c r="H6" s="23"/>
      <c r="I6" s="23"/>
      <c r="J6" s="22"/>
      <c r="K6" s="23"/>
      <c r="L6" s="22"/>
      <c r="M6" s="23"/>
      <c r="N6" s="22"/>
      <c r="O6" s="23"/>
      <c r="P6" s="22"/>
      <c r="Q6" s="23"/>
    </row>
    <row r="7" spans="1:17" ht="46.5" customHeight="1" x14ac:dyDescent="0.25">
      <c r="A7" s="17" t="s">
        <v>43</v>
      </c>
      <c r="B7" s="17">
        <f t="shared" si="1"/>
        <v>0</v>
      </c>
      <c r="C7" s="23"/>
      <c r="D7" s="18">
        <v>5611.25</v>
      </c>
      <c r="E7" s="18">
        <f t="shared" si="0"/>
        <v>0</v>
      </c>
      <c r="F7" s="23"/>
      <c r="G7" s="23"/>
      <c r="H7" s="23"/>
      <c r="I7" s="23"/>
      <c r="J7" s="22"/>
      <c r="K7" s="23"/>
      <c r="L7" s="22"/>
      <c r="M7" s="23"/>
      <c r="N7" s="22"/>
      <c r="O7" s="23"/>
      <c r="P7" s="22"/>
      <c r="Q7" s="23"/>
    </row>
    <row r="8" spans="1:17" ht="46.5" customHeight="1" x14ac:dyDescent="0.25">
      <c r="A8" s="17" t="s">
        <v>44</v>
      </c>
      <c r="B8" s="17">
        <f t="shared" si="1"/>
        <v>24</v>
      </c>
      <c r="C8" s="17">
        <v>23</v>
      </c>
      <c r="D8" s="18">
        <v>37176.76</v>
      </c>
      <c r="E8" s="18">
        <f t="shared" si="0"/>
        <v>855065.4800000001</v>
      </c>
      <c r="F8" s="19" t="s">
        <v>11</v>
      </c>
      <c r="G8" s="20">
        <f>E8</f>
        <v>855065.4800000001</v>
      </c>
      <c r="H8" s="19"/>
      <c r="I8" s="21"/>
      <c r="J8" s="24">
        <v>8</v>
      </c>
      <c r="K8" s="25" t="s">
        <v>12</v>
      </c>
      <c r="L8" s="24">
        <v>8</v>
      </c>
      <c r="M8" s="25" t="s">
        <v>13</v>
      </c>
      <c r="N8" s="24">
        <v>8</v>
      </c>
      <c r="O8" s="25" t="s">
        <v>14</v>
      </c>
      <c r="P8" s="22"/>
      <c r="Q8" s="23"/>
    </row>
    <row r="9" spans="1:17" ht="46.5" customHeight="1" x14ac:dyDescent="0.25">
      <c r="A9" s="17" t="s">
        <v>44</v>
      </c>
      <c r="B9" s="17">
        <f t="shared" si="1"/>
        <v>0</v>
      </c>
      <c r="C9" s="17"/>
      <c r="D9" s="18">
        <v>24530.01</v>
      </c>
      <c r="E9" s="18">
        <f t="shared" si="0"/>
        <v>0</v>
      </c>
      <c r="F9" s="19"/>
      <c r="G9" s="21"/>
      <c r="H9" s="19"/>
      <c r="I9" s="21"/>
      <c r="J9" s="22"/>
      <c r="K9" s="23"/>
      <c r="L9" s="22"/>
      <c r="M9" s="23"/>
      <c r="N9" s="22"/>
      <c r="O9" s="23"/>
      <c r="P9" s="22"/>
      <c r="Q9" s="23"/>
    </row>
    <row r="10" spans="1:17" ht="46.5" customHeight="1" x14ac:dyDescent="0.25">
      <c r="A10" s="17" t="s">
        <v>45</v>
      </c>
      <c r="B10" s="17">
        <f t="shared" si="1"/>
        <v>0</v>
      </c>
      <c r="C10" s="17"/>
      <c r="D10" s="18">
        <v>10781.19</v>
      </c>
      <c r="E10" s="18">
        <f t="shared" si="0"/>
        <v>0</v>
      </c>
      <c r="F10" s="19"/>
      <c r="G10" s="21"/>
      <c r="H10" s="19"/>
      <c r="I10" s="21"/>
      <c r="J10" s="22"/>
      <c r="K10" s="23"/>
      <c r="L10" s="22"/>
      <c r="M10" s="23"/>
      <c r="N10" s="22"/>
      <c r="O10" s="23"/>
      <c r="P10" s="22"/>
      <c r="Q10" s="23"/>
    </row>
    <row r="11" spans="1:17" ht="46.5" customHeight="1" x14ac:dyDescent="0.25">
      <c r="A11" s="17" t="s">
        <v>45</v>
      </c>
      <c r="B11" s="17">
        <f t="shared" si="1"/>
        <v>0</v>
      </c>
      <c r="C11" s="17"/>
      <c r="D11" s="18">
        <v>9350.7900000000009</v>
      </c>
      <c r="E11" s="18">
        <f t="shared" si="0"/>
        <v>0</v>
      </c>
      <c r="F11" s="19"/>
      <c r="G11" s="21"/>
      <c r="H11" s="19"/>
      <c r="I11" s="21"/>
      <c r="J11" s="22"/>
      <c r="K11" s="23"/>
      <c r="L11" s="22"/>
      <c r="M11" s="23"/>
      <c r="N11" s="22"/>
      <c r="O11" s="23"/>
      <c r="P11" s="22"/>
      <c r="Q11" s="23"/>
    </row>
    <row r="12" spans="1:17" ht="46.5" customHeight="1" x14ac:dyDescent="0.25">
      <c r="A12" s="17" t="s">
        <v>45</v>
      </c>
      <c r="B12" s="17">
        <f t="shared" si="1"/>
        <v>0</v>
      </c>
      <c r="C12" s="17"/>
      <c r="D12" s="18">
        <v>22550.15</v>
      </c>
      <c r="E12" s="18">
        <f t="shared" si="0"/>
        <v>0</v>
      </c>
      <c r="F12" s="19"/>
      <c r="G12" s="21"/>
      <c r="H12" s="19"/>
      <c r="I12" s="21"/>
      <c r="J12" s="22"/>
      <c r="K12" s="23"/>
      <c r="L12" s="22"/>
      <c r="M12" s="23"/>
      <c r="N12" s="22"/>
      <c r="O12" s="23"/>
      <c r="P12" s="22"/>
      <c r="Q12" s="23"/>
    </row>
    <row r="13" spans="1:17" ht="46.5" customHeight="1" x14ac:dyDescent="0.25">
      <c r="A13" s="17" t="s">
        <v>45</v>
      </c>
      <c r="B13" s="17">
        <f t="shared" si="1"/>
        <v>0</v>
      </c>
      <c r="C13" s="17"/>
      <c r="D13" s="18">
        <v>11275.73</v>
      </c>
      <c r="E13" s="18">
        <f t="shared" si="0"/>
        <v>0</v>
      </c>
      <c r="F13" s="19"/>
      <c r="G13" s="21"/>
      <c r="H13" s="19"/>
      <c r="I13" s="21"/>
      <c r="J13" s="22"/>
      <c r="K13" s="23"/>
      <c r="L13" s="22"/>
      <c r="M13" s="23"/>
      <c r="N13" s="22"/>
      <c r="O13" s="23"/>
      <c r="P13" s="22"/>
      <c r="Q13" s="23"/>
    </row>
    <row r="14" spans="1:17" ht="46.5" customHeight="1" x14ac:dyDescent="0.25">
      <c r="A14" s="17" t="s">
        <v>45</v>
      </c>
      <c r="B14" s="17">
        <f t="shared" si="1"/>
        <v>0</v>
      </c>
      <c r="C14" s="17"/>
      <c r="D14" s="18">
        <v>5786.48</v>
      </c>
      <c r="E14" s="18">
        <f t="shared" si="0"/>
        <v>0</v>
      </c>
      <c r="F14" s="19"/>
      <c r="G14" s="21"/>
      <c r="H14" s="19"/>
      <c r="I14" s="21"/>
      <c r="J14" s="22"/>
      <c r="K14" s="23"/>
      <c r="L14" s="22"/>
      <c r="M14" s="23"/>
      <c r="N14" s="22"/>
      <c r="O14" s="23"/>
      <c r="P14" s="22"/>
      <c r="Q14" s="23"/>
    </row>
    <row r="15" spans="1:17" ht="46.5" customHeight="1" x14ac:dyDescent="0.25">
      <c r="A15" s="17" t="s">
        <v>45</v>
      </c>
      <c r="B15" s="17">
        <f t="shared" si="1"/>
        <v>0</v>
      </c>
      <c r="C15" s="17">
        <v>7</v>
      </c>
      <c r="D15" s="18">
        <v>9658.42</v>
      </c>
      <c r="E15" s="18">
        <f t="shared" si="0"/>
        <v>67608.94</v>
      </c>
      <c r="F15" s="19" t="s">
        <v>10</v>
      </c>
      <c r="G15" s="20">
        <f>E15</f>
        <v>67608.94</v>
      </c>
      <c r="H15" s="19"/>
      <c r="I15" s="21"/>
      <c r="J15" s="22"/>
      <c r="K15" s="23"/>
      <c r="L15" s="22"/>
      <c r="M15" s="23"/>
      <c r="N15" s="22"/>
      <c r="O15" s="23"/>
      <c r="P15" s="22"/>
      <c r="Q15" s="23"/>
    </row>
    <row r="16" spans="1:17" ht="46.5" customHeight="1" x14ac:dyDescent="0.25">
      <c r="A16" s="17" t="s">
        <v>45</v>
      </c>
      <c r="B16" s="17">
        <f t="shared" si="1"/>
        <v>0</v>
      </c>
      <c r="C16" s="17"/>
      <c r="D16" s="18">
        <v>14080.01</v>
      </c>
      <c r="E16" s="18">
        <f t="shared" si="0"/>
        <v>0</v>
      </c>
      <c r="F16" s="19"/>
      <c r="G16" s="21"/>
      <c r="H16" s="19"/>
      <c r="I16" s="21"/>
      <c r="J16" s="22"/>
      <c r="K16" s="23"/>
      <c r="L16" s="22"/>
      <c r="M16" s="23"/>
      <c r="N16" s="22"/>
      <c r="O16" s="23"/>
      <c r="P16" s="22"/>
      <c r="Q16" s="23"/>
    </row>
    <row r="17" spans="1:17" ht="46.5" customHeight="1" x14ac:dyDescent="0.25">
      <c r="A17" s="27" t="s">
        <v>46</v>
      </c>
      <c r="B17" s="27">
        <f t="shared" si="1"/>
        <v>16</v>
      </c>
      <c r="C17" s="17">
        <v>10</v>
      </c>
      <c r="D17" s="28">
        <v>33000</v>
      </c>
      <c r="E17" s="18">
        <f t="shared" si="0"/>
        <v>330000</v>
      </c>
      <c r="F17" s="29" t="s">
        <v>17</v>
      </c>
      <c r="G17" s="20">
        <f>E17</f>
        <v>330000</v>
      </c>
      <c r="H17" s="3"/>
      <c r="I17" s="21"/>
      <c r="J17" s="24">
        <v>8</v>
      </c>
      <c r="K17" s="26" t="s">
        <v>15</v>
      </c>
      <c r="L17" s="24">
        <v>4</v>
      </c>
      <c r="M17" s="25" t="s">
        <v>18</v>
      </c>
      <c r="N17" s="24">
        <v>4</v>
      </c>
      <c r="O17" s="25" t="s">
        <v>14</v>
      </c>
      <c r="P17" s="22"/>
      <c r="Q17" s="23"/>
    </row>
    <row r="18" spans="1:17" ht="46.5" customHeight="1" x14ac:dyDescent="0.25">
      <c r="A18" s="30"/>
      <c r="B18" s="30"/>
      <c r="C18" s="17">
        <v>10</v>
      </c>
      <c r="D18" s="31"/>
      <c r="E18" s="18">
        <f>C18*D17</f>
        <v>330000</v>
      </c>
      <c r="F18" s="19"/>
      <c r="G18" s="21"/>
      <c r="H18" s="19" t="s">
        <v>11</v>
      </c>
      <c r="I18" s="20">
        <f>E18</f>
        <v>330000</v>
      </c>
      <c r="J18" s="22"/>
      <c r="K18" s="23"/>
      <c r="L18" s="22"/>
      <c r="M18" s="23"/>
      <c r="N18" s="22"/>
      <c r="O18" s="23"/>
      <c r="P18" s="22"/>
      <c r="Q18" s="23"/>
    </row>
    <row r="19" spans="1:17" ht="36" customHeight="1" x14ac:dyDescent="0.25">
      <c r="A19" s="32"/>
      <c r="B19" s="32"/>
      <c r="C19" s="17">
        <v>8</v>
      </c>
      <c r="D19" s="33"/>
      <c r="E19" s="18">
        <f>C19*D17</f>
        <v>264000</v>
      </c>
      <c r="F19" s="19"/>
      <c r="G19" s="21"/>
      <c r="H19" s="19" t="s">
        <v>10</v>
      </c>
      <c r="I19" s="20">
        <f>E19</f>
        <v>264000</v>
      </c>
      <c r="J19" s="22"/>
      <c r="K19" s="23"/>
      <c r="L19" s="22"/>
      <c r="M19" s="23"/>
      <c r="N19" s="22"/>
      <c r="O19" s="23"/>
      <c r="P19" s="22"/>
      <c r="Q19" s="23"/>
    </row>
    <row r="20" spans="1:17" ht="46.5" customHeight="1" x14ac:dyDescent="0.25">
      <c r="A20" s="17" t="s">
        <v>46</v>
      </c>
      <c r="B20" s="17">
        <f t="shared" si="1"/>
        <v>0</v>
      </c>
      <c r="C20" s="17"/>
      <c r="D20" s="18">
        <v>28051.08</v>
      </c>
      <c r="E20" s="18">
        <f t="shared" si="0"/>
        <v>0</v>
      </c>
      <c r="F20" s="19"/>
      <c r="G20" s="21"/>
      <c r="H20" s="19"/>
      <c r="I20" s="21"/>
      <c r="J20" s="22"/>
      <c r="K20" s="23"/>
      <c r="L20" s="22"/>
      <c r="M20" s="23"/>
      <c r="N20" s="22"/>
      <c r="O20" s="23"/>
      <c r="P20" s="22"/>
      <c r="Q20" s="23"/>
    </row>
    <row r="21" spans="1:17" ht="46.5" customHeight="1" x14ac:dyDescent="0.25">
      <c r="A21" s="17" t="s">
        <v>46</v>
      </c>
      <c r="B21" s="17">
        <f t="shared" si="1"/>
        <v>0</v>
      </c>
      <c r="C21" s="17"/>
      <c r="D21" s="18">
        <v>11165.4</v>
      </c>
      <c r="E21" s="18">
        <f t="shared" si="0"/>
        <v>0</v>
      </c>
      <c r="F21" s="19"/>
      <c r="G21" s="21"/>
      <c r="H21" s="19"/>
      <c r="I21" s="21"/>
      <c r="J21" s="22"/>
      <c r="K21" s="23"/>
      <c r="L21" s="22"/>
      <c r="M21" s="23"/>
      <c r="N21" s="22"/>
      <c r="O21" s="23"/>
      <c r="P21" s="22"/>
      <c r="Q21" s="23"/>
    </row>
    <row r="22" spans="1:17" ht="46.5" customHeight="1" x14ac:dyDescent="0.25">
      <c r="A22" s="17" t="s">
        <v>46</v>
      </c>
      <c r="B22" s="17">
        <f t="shared" si="1"/>
        <v>0</v>
      </c>
      <c r="C22" s="17"/>
      <c r="D22" s="18">
        <v>12980</v>
      </c>
      <c r="E22" s="18">
        <f t="shared" si="0"/>
        <v>0</v>
      </c>
      <c r="F22" s="19"/>
      <c r="G22" s="21"/>
      <c r="H22" s="19"/>
      <c r="I22" s="21"/>
      <c r="J22" s="22"/>
      <c r="K22" s="23"/>
      <c r="L22" s="22"/>
      <c r="M22" s="23"/>
      <c r="N22" s="22"/>
      <c r="O22" s="23"/>
      <c r="P22" s="22"/>
      <c r="Q22" s="23"/>
    </row>
    <row r="23" spans="1:17" ht="46.5" customHeight="1" x14ac:dyDescent="0.25">
      <c r="A23" s="17" t="s">
        <v>47</v>
      </c>
      <c r="B23" s="17">
        <f t="shared" si="1"/>
        <v>0</v>
      </c>
      <c r="C23" s="17"/>
      <c r="D23" s="18">
        <v>4016.01</v>
      </c>
      <c r="E23" s="18">
        <f t="shared" si="0"/>
        <v>0</v>
      </c>
      <c r="F23" s="19"/>
      <c r="G23" s="21"/>
      <c r="H23" s="19"/>
      <c r="I23" s="21"/>
      <c r="J23" s="22"/>
      <c r="K23" s="23"/>
      <c r="L23" s="22"/>
      <c r="M23" s="23"/>
      <c r="N23" s="22"/>
      <c r="O23" s="23"/>
      <c r="P23" s="22"/>
      <c r="Q23" s="23"/>
    </row>
    <row r="24" spans="1:17" ht="46.5" customHeight="1" x14ac:dyDescent="0.25">
      <c r="A24" s="17" t="s">
        <v>48</v>
      </c>
      <c r="B24" s="17">
        <f t="shared" si="1"/>
        <v>0</v>
      </c>
      <c r="C24" s="17"/>
      <c r="D24" s="18">
        <v>2366.25</v>
      </c>
      <c r="E24" s="18">
        <f t="shared" si="0"/>
        <v>0</v>
      </c>
      <c r="F24" s="19"/>
      <c r="G24" s="21"/>
      <c r="H24" s="19"/>
      <c r="I24" s="21"/>
      <c r="J24" s="22"/>
      <c r="K24" s="23"/>
      <c r="L24" s="22"/>
      <c r="M24" s="23"/>
      <c r="N24" s="22"/>
      <c r="O24" s="23"/>
      <c r="P24" s="22"/>
      <c r="Q24" s="23"/>
    </row>
    <row r="25" spans="1:17" ht="46.5" customHeight="1" x14ac:dyDescent="0.25">
      <c r="A25" s="17" t="s">
        <v>20</v>
      </c>
      <c r="B25" s="17">
        <f t="shared" si="1"/>
        <v>0</v>
      </c>
      <c r="C25" s="17"/>
      <c r="D25" s="18">
        <v>4510.55</v>
      </c>
      <c r="E25" s="18">
        <f t="shared" si="0"/>
        <v>0</v>
      </c>
      <c r="F25" s="19"/>
      <c r="G25" s="21"/>
      <c r="H25" s="19"/>
      <c r="I25" s="21"/>
      <c r="J25" s="22"/>
      <c r="K25" s="23"/>
      <c r="L25" s="22"/>
      <c r="M25" s="23"/>
      <c r="N25" s="22"/>
      <c r="O25" s="23"/>
      <c r="P25" s="22"/>
      <c r="Q25" s="23"/>
    </row>
    <row r="26" spans="1:17" ht="46.5" customHeight="1" x14ac:dyDescent="0.25">
      <c r="A26" s="17" t="s">
        <v>21</v>
      </c>
      <c r="B26" s="17">
        <f t="shared" si="1"/>
        <v>0</v>
      </c>
      <c r="C26" s="17"/>
      <c r="D26" s="18">
        <v>2794.59</v>
      </c>
      <c r="E26" s="18">
        <f t="shared" si="0"/>
        <v>0</v>
      </c>
      <c r="F26" s="19"/>
      <c r="G26" s="21"/>
      <c r="H26" s="19"/>
      <c r="I26" s="21"/>
      <c r="J26" s="22"/>
      <c r="K26" s="23"/>
      <c r="L26" s="22"/>
      <c r="M26" s="23"/>
      <c r="N26" s="22"/>
      <c r="O26" s="23"/>
      <c r="P26" s="22"/>
      <c r="Q26" s="23"/>
    </row>
    <row r="27" spans="1:17" ht="46.5" customHeight="1" x14ac:dyDescent="0.25">
      <c r="A27" s="17" t="s">
        <v>22</v>
      </c>
      <c r="B27" s="17">
        <f t="shared" si="1"/>
        <v>5</v>
      </c>
      <c r="C27" s="17">
        <v>5</v>
      </c>
      <c r="D27" s="18">
        <v>8305.9</v>
      </c>
      <c r="E27" s="18">
        <f t="shared" si="0"/>
        <v>41529.5</v>
      </c>
      <c r="F27" s="19" t="s">
        <v>11</v>
      </c>
      <c r="G27" s="20">
        <f>E27</f>
        <v>41529.5</v>
      </c>
      <c r="H27" s="19"/>
      <c r="I27" s="21"/>
      <c r="J27" s="24">
        <v>5</v>
      </c>
      <c r="K27" s="25" t="s">
        <v>16</v>
      </c>
      <c r="L27" s="22"/>
      <c r="M27" s="23"/>
      <c r="N27" s="22"/>
      <c r="O27" s="23"/>
      <c r="P27" s="22"/>
      <c r="Q27" s="23"/>
    </row>
    <row r="28" spans="1:17" ht="46.5" customHeight="1" x14ac:dyDescent="0.25">
      <c r="A28" s="17" t="s">
        <v>23</v>
      </c>
      <c r="B28" s="17">
        <f t="shared" si="1"/>
        <v>0</v>
      </c>
      <c r="C28" s="17"/>
      <c r="D28" s="18">
        <v>4687.08</v>
      </c>
      <c r="E28" s="18">
        <f t="shared" si="0"/>
        <v>0</v>
      </c>
      <c r="F28" s="19"/>
      <c r="G28" s="21"/>
      <c r="H28" s="19"/>
      <c r="I28" s="21"/>
      <c r="J28" s="22"/>
      <c r="K28" s="23"/>
      <c r="L28" s="22"/>
      <c r="M28" s="23"/>
      <c r="N28" s="22"/>
      <c r="O28" s="23"/>
      <c r="P28" s="22"/>
      <c r="Q28" s="23"/>
    </row>
    <row r="29" spans="1:17" ht="46.5" customHeight="1" x14ac:dyDescent="0.25">
      <c r="A29" s="17" t="s">
        <v>24</v>
      </c>
      <c r="B29" s="17">
        <f t="shared" si="1"/>
        <v>0</v>
      </c>
      <c r="C29" s="17"/>
      <c r="D29" s="18">
        <v>6710.66</v>
      </c>
      <c r="E29" s="18">
        <f t="shared" si="0"/>
        <v>0</v>
      </c>
      <c r="F29" s="19"/>
      <c r="G29" s="21"/>
      <c r="H29" s="19"/>
      <c r="I29" s="21"/>
      <c r="J29" s="22"/>
      <c r="K29" s="23"/>
      <c r="L29" s="22"/>
      <c r="M29" s="23"/>
      <c r="N29" s="22"/>
      <c r="O29" s="23"/>
      <c r="P29" s="22"/>
      <c r="Q29" s="23"/>
    </row>
    <row r="30" spans="1:17" ht="46.5" customHeight="1" x14ac:dyDescent="0.25">
      <c r="A30" s="17" t="s">
        <v>25</v>
      </c>
      <c r="B30" s="17">
        <f t="shared" si="1"/>
        <v>5</v>
      </c>
      <c r="C30" s="17">
        <v>5</v>
      </c>
      <c r="D30" s="18">
        <v>4731.21</v>
      </c>
      <c r="E30" s="18">
        <f t="shared" si="0"/>
        <v>23656.05</v>
      </c>
      <c r="F30" s="19" t="s">
        <v>11</v>
      </c>
      <c r="G30" s="34">
        <v>23656.05</v>
      </c>
      <c r="H30" s="19"/>
      <c r="I30" s="21"/>
      <c r="J30" s="24">
        <v>5</v>
      </c>
      <c r="K30" s="25" t="s">
        <v>16</v>
      </c>
      <c r="L30" s="22"/>
      <c r="M30" s="23"/>
      <c r="N30" s="22"/>
      <c r="O30" s="23"/>
      <c r="P30" s="22"/>
      <c r="Q30" s="23"/>
    </row>
    <row r="31" spans="1:17" ht="46.5" customHeight="1" x14ac:dyDescent="0.25">
      <c r="A31" s="17" t="s">
        <v>26</v>
      </c>
      <c r="B31" s="17">
        <f t="shared" si="1"/>
        <v>0</v>
      </c>
      <c r="C31" s="17"/>
      <c r="D31" s="18">
        <v>7536.19</v>
      </c>
      <c r="E31" s="18">
        <f t="shared" si="0"/>
        <v>0</v>
      </c>
      <c r="F31" s="19"/>
      <c r="G31" s="21"/>
      <c r="H31" s="19"/>
      <c r="I31" s="21"/>
      <c r="J31" s="22"/>
      <c r="K31" s="23"/>
      <c r="L31" s="22"/>
      <c r="M31" s="23"/>
      <c r="N31" s="22"/>
      <c r="O31" s="23"/>
      <c r="P31" s="22"/>
      <c r="Q31" s="23"/>
    </row>
    <row r="32" spans="1:17" ht="46.5" customHeight="1" x14ac:dyDescent="0.25">
      <c r="A32" s="17" t="s">
        <v>27</v>
      </c>
      <c r="B32" s="17">
        <f t="shared" si="1"/>
        <v>0</v>
      </c>
      <c r="C32" s="17"/>
      <c r="D32" s="18">
        <v>2366.25</v>
      </c>
      <c r="E32" s="18">
        <f t="shared" si="0"/>
        <v>0</v>
      </c>
      <c r="F32" s="19"/>
      <c r="G32" s="21"/>
      <c r="H32" s="19"/>
      <c r="I32" s="21"/>
      <c r="J32" s="22"/>
      <c r="K32" s="23"/>
      <c r="L32" s="22"/>
      <c r="M32" s="23"/>
      <c r="N32" s="22"/>
      <c r="O32" s="23"/>
      <c r="P32" s="22"/>
      <c r="Q32" s="23"/>
    </row>
    <row r="33" spans="1:17" ht="46.5" customHeight="1" x14ac:dyDescent="0.25">
      <c r="A33" s="17" t="s">
        <v>28</v>
      </c>
      <c r="B33" s="17">
        <f t="shared" si="1"/>
        <v>0</v>
      </c>
      <c r="C33" s="17"/>
      <c r="D33" s="18">
        <v>15576</v>
      </c>
      <c r="E33" s="18">
        <f t="shared" si="0"/>
        <v>0</v>
      </c>
      <c r="F33" s="19"/>
      <c r="G33" s="21"/>
      <c r="H33" s="19"/>
      <c r="I33" s="21"/>
      <c r="J33" s="22"/>
      <c r="K33" s="23"/>
      <c r="L33" s="22"/>
      <c r="M33" s="23"/>
      <c r="N33" s="22"/>
      <c r="O33" s="23"/>
      <c r="P33" s="22"/>
      <c r="Q33" s="23"/>
    </row>
    <row r="34" spans="1:17" ht="46.5" customHeight="1" x14ac:dyDescent="0.25">
      <c r="A34" s="17" t="s">
        <v>29</v>
      </c>
      <c r="B34" s="17">
        <f t="shared" si="1"/>
        <v>0</v>
      </c>
      <c r="C34" s="17"/>
      <c r="D34" s="18">
        <v>8250.09</v>
      </c>
      <c r="E34" s="18">
        <f t="shared" si="0"/>
        <v>0</v>
      </c>
      <c r="F34" s="19"/>
      <c r="G34" s="21"/>
      <c r="H34" s="19"/>
      <c r="I34" s="21"/>
      <c r="J34" s="22"/>
      <c r="K34" s="23"/>
      <c r="L34" s="22"/>
      <c r="M34" s="23"/>
      <c r="N34" s="22"/>
      <c r="O34" s="23"/>
      <c r="P34" s="22"/>
      <c r="Q34" s="23"/>
    </row>
    <row r="35" spans="1:17" ht="46.5" customHeight="1" x14ac:dyDescent="0.25">
      <c r="A35" s="17" t="s">
        <v>30</v>
      </c>
      <c r="B35" s="17">
        <f t="shared" si="1"/>
        <v>0</v>
      </c>
      <c r="C35" s="17"/>
      <c r="D35" s="18">
        <v>7810.07</v>
      </c>
      <c r="E35" s="18">
        <f t="shared" si="0"/>
        <v>0</v>
      </c>
      <c r="F35" s="19"/>
      <c r="G35" s="21"/>
      <c r="H35" s="19"/>
      <c r="I35" s="21"/>
      <c r="J35" s="22"/>
      <c r="K35" s="23"/>
      <c r="L35" s="22"/>
      <c r="M35" s="23"/>
      <c r="N35" s="22"/>
      <c r="O35" s="23"/>
      <c r="P35" s="22"/>
      <c r="Q35" s="23"/>
    </row>
    <row r="36" spans="1:17" ht="46.5" customHeight="1" x14ac:dyDescent="0.25">
      <c r="A36" s="17" t="s">
        <v>31</v>
      </c>
      <c r="B36" s="17">
        <f t="shared" si="1"/>
        <v>0</v>
      </c>
      <c r="C36" s="17"/>
      <c r="D36" s="18">
        <v>2366.25</v>
      </c>
      <c r="E36" s="18">
        <f t="shared" si="0"/>
        <v>0</v>
      </c>
      <c r="F36" s="19"/>
      <c r="G36" s="21"/>
      <c r="H36" s="19"/>
      <c r="I36" s="21"/>
      <c r="J36" s="22"/>
      <c r="K36" s="23"/>
      <c r="L36" s="22"/>
      <c r="M36" s="23"/>
      <c r="N36" s="22"/>
      <c r="O36" s="23"/>
      <c r="P36" s="22"/>
      <c r="Q36" s="23"/>
    </row>
    <row r="37" spans="1:17" ht="46.5" customHeight="1" x14ac:dyDescent="0.25">
      <c r="A37" s="17" t="s">
        <v>32</v>
      </c>
      <c r="B37" s="17">
        <f t="shared" si="1"/>
        <v>0</v>
      </c>
      <c r="C37" s="17"/>
      <c r="D37" s="18">
        <v>4279.51</v>
      </c>
      <c r="E37" s="18">
        <f t="shared" si="0"/>
        <v>0</v>
      </c>
      <c r="F37" s="19"/>
      <c r="G37" s="21"/>
      <c r="H37" s="19"/>
      <c r="I37" s="21"/>
      <c r="J37" s="22"/>
      <c r="K37" s="23"/>
      <c r="L37" s="22"/>
      <c r="M37" s="23"/>
      <c r="N37" s="22"/>
      <c r="O37" s="23"/>
      <c r="P37" s="22"/>
      <c r="Q37" s="23"/>
    </row>
    <row r="38" spans="1:17" ht="46.5" customHeight="1" x14ac:dyDescent="0.25">
      <c r="A38" s="17" t="s">
        <v>33</v>
      </c>
      <c r="B38" s="17">
        <f t="shared" si="1"/>
        <v>0</v>
      </c>
      <c r="C38" s="17"/>
      <c r="D38" s="18">
        <v>4016.01</v>
      </c>
      <c r="E38" s="18">
        <f t="shared" si="0"/>
        <v>0</v>
      </c>
      <c r="F38" s="19"/>
      <c r="G38" s="21"/>
      <c r="H38" s="19"/>
      <c r="I38" s="21"/>
      <c r="J38" s="22"/>
      <c r="K38" s="23"/>
      <c r="L38" s="22"/>
      <c r="M38" s="23"/>
      <c r="N38" s="22"/>
      <c r="O38" s="23"/>
      <c r="P38" s="22"/>
      <c r="Q38" s="23"/>
    </row>
    <row r="39" spans="1:17" ht="46.5" customHeight="1" x14ac:dyDescent="0.25">
      <c r="A39" s="17" t="s">
        <v>34</v>
      </c>
      <c r="B39" s="17">
        <f t="shared" si="1"/>
        <v>0</v>
      </c>
      <c r="C39" s="17"/>
      <c r="D39" s="18">
        <v>8085.24</v>
      </c>
      <c r="E39" s="18">
        <f t="shared" si="0"/>
        <v>0</v>
      </c>
      <c r="F39" s="19"/>
      <c r="G39" s="21"/>
      <c r="H39" s="19"/>
      <c r="I39" s="21"/>
      <c r="J39" s="22"/>
      <c r="K39" s="23"/>
      <c r="L39" s="22"/>
      <c r="M39" s="23"/>
      <c r="N39" s="22"/>
      <c r="O39" s="23"/>
      <c r="P39" s="22"/>
      <c r="Q39" s="23"/>
    </row>
    <row r="40" spans="1:17" ht="46.5" customHeight="1" x14ac:dyDescent="0.25">
      <c r="A40" s="17" t="s">
        <v>35</v>
      </c>
      <c r="B40" s="17">
        <f t="shared" si="1"/>
        <v>0</v>
      </c>
      <c r="C40" s="17"/>
      <c r="D40" s="18">
        <v>4180</v>
      </c>
      <c r="E40" s="18">
        <f t="shared" si="0"/>
        <v>0</v>
      </c>
      <c r="F40" s="19"/>
      <c r="G40" s="21"/>
      <c r="H40" s="19"/>
      <c r="I40" s="21"/>
      <c r="J40" s="22"/>
      <c r="K40" s="23"/>
      <c r="L40" s="22"/>
      <c r="M40" s="23"/>
      <c r="N40" s="22"/>
      <c r="O40" s="23"/>
      <c r="P40" s="22"/>
      <c r="Q40" s="23"/>
    </row>
    <row r="41" spans="1:17" ht="46.5" customHeight="1" x14ac:dyDescent="0.25">
      <c r="A41" s="17" t="s">
        <v>36</v>
      </c>
      <c r="B41" s="17">
        <f t="shared" si="1"/>
        <v>0</v>
      </c>
      <c r="C41" s="17"/>
      <c r="D41" s="18">
        <v>2366.25</v>
      </c>
      <c r="E41" s="18">
        <f t="shared" si="0"/>
        <v>0</v>
      </c>
      <c r="F41" s="19"/>
      <c r="G41" s="21"/>
      <c r="H41" s="19"/>
      <c r="I41" s="21"/>
      <c r="J41" s="22"/>
      <c r="K41" s="23"/>
      <c r="L41" s="22"/>
      <c r="M41" s="23"/>
      <c r="N41" s="22"/>
      <c r="O41" s="23"/>
      <c r="P41" s="22"/>
      <c r="Q41" s="23"/>
    </row>
    <row r="42" spans="1:17" ht="46.5" customHeight="1" x14ac:dyDescent="0.25">
      <c r="A42" s="17" t="s">
        <v>37</v>
      </c>
      <c r="B42" s="17">
        <f t="shared" si="1"/>
        <v>0</v>
      </c>
      <c r="C42" s="17"/>
      <c r="D42" s="18">
        <v>4235.37</v>
      </c>
      <c r="E42" s="18">
        <f t="shared" si="0"/>
        <v>0</v>
      </c>
      <c r="F42" s="19"/>
      <c r="G42" s="21"/>
      <c r="H42" s="19"/>
      <c r="I42" s="21"/>
      <c r="J42" s="22"/>
      <c r="K42" s="23"/>
      <c r="L42" s="22"/>
      <c r="M42" s="23"/>
      <c r="N42" s="22"/>
      <c r="O42" s="23"/>
      <c r="P42" s="22"/>
      <c r="Q42" s="23"/>
    </row>
    <row r="43" spans="1:17" ht="46.5" customHeight="1" x14ac:dyDescent="0.25">
      <c r="A43" s="17" t="s">
        <v>38</v>
      </c>
      <c r="B43" s="17">
        <f t="shared" si="1"/>
        <v>0</v>
      </c>
      <c r="C43" s="17"/>
      <c r="D43" s="18">
        <v>2794.59</v>
      </c>
      <c r="E43" s="18">
        <f t="shared" si="0"/>
        <v>0</v>
      </c>
      <c r="F43" s="19"/>
      <c r="G43" s="21"/>
      <c r="H43" s="19"/>
      <c r="I43" s="21"/>
      <c r="J43" s="22"/>
      <c r="K43" s="23"/>
      <c r="L43" s="22"/>
      <c r="M43" s="23"/>
      <c r="N43" s="22"/>
      <c r="O43" s="23"/>
      <c r="P43" s="22"/>
      <c r="Q43" s="23"/>
    </row>
    <row r="44" spans="1:17" ht="46.5" customHeight="1" x14ac:dyDescent="0.25">
      <c r="A44" s="17" t="s">
        <v>39</v>
      </c>
      <c r="B44" s="17">
        <f t="shared" si="1"/>
        <v>0</v>
      </c>
      <c r="C44" s="17"/>
      <c r="D44" s="18">
        <v>6051.28</v>
      </c>
      <c r="E44" s="18">
        <f t="shared" si="0"/>
        <v>0</v>
      </c>
      <c r="F44" s="19"/>
      <c r="G44" s="21"/>
      <c r="H44" s="19"/>
      <c r="I44" s="21"/>
      <c r="J44" s="22"/>
      <c r="K44" s="23"/>
      <c r="L44" s="22"/>
      <c r="M44" s="23"/>
      <c r="N44" s="22"/>
      <c r="O44" s="23"/>
      <c r="P44" s="22"/>
      <c r="Q44" s="23"/>
    </row>
    <row r="45" spans="1:17" ht="46.5" customHeight="1" x14ac:dyDescent="0.25">
      <c r="A45" s="17" t="s">
        <v>40</v>
      </c>
      <c r="B45" s="17">
        <f t="shared" si="1"/>
        <v>8</v>
      </c>
      <c r="C45" s="17">
        <v>8</v>
      </c>
      <c r="D45" s="18">
        <v>9970</v>
      </c>
      <c r="E45" s="18">
        <f t="shared" si="0"/>
        <v>79760</v>
      </c>
      <c r="F45" s="19" t="s">
        <v>11</v>
      </c>
      <c r="G45" s="20">
        <f>E45</f>
        <v>79760</v>
      </c>
      <c r="H45" s="19"/>
      <c r="I45" s="21"/>
      <c r="J45" s="24">
        <v>8</v>
      </c>
      <c r="K45" s="25" t="s">
        <v>13</v>
      </c>
      <c r="L45" s="22"/>
      <c r="M45" s="23"/>
      <c r="N45" s="22"/>
      <c r="O45" s="23"/>
      <c r="P45" s="22"/>
      <c r="Q45" s="23"/>
    </row>
    <row r="46" spans="1:17" ht="26.25" customHeight="1" x14ac:dyDescent="0.25">
      <c r="A46" s="35"/>
      <c r="B46" s="35">
        <f>SUM(B4:B45)</f>
        <v>58</v>
      </c>
      <c r="C46" s="16">
        <f>SUM(C4:C45)</f>
        <v>94</v>
      </c>
      <c r="D46" s="36"/>
      <c r="E46" s="37"/>
      <c r="F46" s="38"/>
      <c r="G46" s="39"/>
      <c r="H46" s="40"/>
      <c r="I46" s="39"/>
      <c r="J46" s="22"/>
      <c r="K46" s="23"/>
      <c r="L46" s="22"/>
      <c r="M46" s="23"/>
      <c r="N46" s="22"/>
      <c r="O46" s="23"/>
      <c r="P46" s="22"/>
      <c r="Q46" s="23"/>
    </row>
    <row r="47" spans="1:17" x14ac:dyDescent="0.25">
      <c r="G47" s="44"/>
      <c r="H47" s="45"/>
      <c r="I47" s="44"/>
    </row>
  </sheetData>
  <mergeCells count="14">
    <mergeCell ref="L2:M2"/>
    <mergeCell ref="N2:O2"/>
    <mergeCell ref="P2:Q2"/>
    <mergeCell ref="A17:A19"/>
    <mergeCell ref="B17:B19"/>
    <mergeCell ref="D17:D19"/>
    <mergeCell ref="A1:J1"/>
    <mergeCell ref="A2:A3"/>
    <mergeCell ref="B2:C2"/>
    <mergeCell ref="D2:D3"/>
    <mergeCell ref="E2:E3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вакуумное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buh3</dc:creator>
  <cp:lastModifiedBy>buh3</cp:lastModifiedBy>
  <dcterms:created xsi:type="dcterms:W3CDTF">2016-09-29T07:56:28Z</dcterms:created>
  <dcterms:modified xsi:type="dcterms:W3CDTF">2016-09-29T07:59:15Z</dcterms:modified>
</cp:coreProperties>
</file>