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345" windowHeight="6210"/>
  </bookViews>
  <sheets>
    <sheet name="Лист1" sheetId="1" r:id="rId1"/>
  </sheets>
  <definedNames>
    <definedName name="план_м." comment="Тут отображается общий план на месяц. Та сумма, которую мы хотим получить в месяц.">Лист1!$D$5</definedName>
  </definedNames>
  <calcPr calcId="145621" iterate="1" iterate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6" i="1"/>
  <c r="C2" i="1"/>
  <c r="D2" i="1" l="1"/>
  <c r="B2" i="1"/>
</calcChain>
</file>

<file path=xl/comments1.xml><?xml version="1.0" encoding="utf-8"?>
<comments xmlns="http://schemas.openxmlformats.org/spreadsheetml/2006/main">
  <authors>
    <author>Kostya Kurgan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План/д. -  Тут будет отображаться корректирующий план на день с учётом плюсового или минусового фактического плана (столбец С). Дургими словами Если я по факту сделал отрицательное значение, например -2$ то эти минус 2$ пропорционально записываются на все оставшиеся дни месяца и сумма плана на день соответсвенно увеличивается, но если я по факту сделал допустим 5, а по план/д. стоит 3, то разница 2 отнимается от всех оставшихся дней месяца и соответственно план/д. уменьшается.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Kostya Kurgan:</t>
        </r>
        <r>
          <rPr>
            <sz val="9"/>
            <color indexed="81"/>
            <rFont val="Tahoma"/>
            <family val="2"/>
            <charset val="204"/>
          </rPr>
          <t xml:space="preserve">
Факт - Тут будет отображаться фактическая прибыль в день, котрую я сделал. Этот показатель я буду вносить каждый день на его основе должен корректироваться план/д. с учётом положительности или отрицательности столбца С.</t>
        </r>
      </text>
    </comment>
  </commentList>
</comments>
</file>

<file path=xl/sharedStrings.xml><?xml version="1.0" encoding="utf-8"?>
<sst xmlns="http://schemas.openxmlformats.org/spreadsheetml/2006/main" count="7" uniqueCount="5">
  <si>
    <t>факт</t>
  </si>
  <si>
    <t>дата</t>
  </si>
  <si>
    <t>план</t>
  </si>
  <si>
    <t>план корр.</t>
  </si>
  <si>
    <t>новый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</si>
</sst>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/>
    <xf numFmtId="164" fontId="0" fillId="0" borderId="1" xfId="0" applyNumberFormat="1" applyBorder="1"/>
    <xf numFmtId="164" fontId="0" fillId="0" borderId="0" xfId="0" applyNumberFormat="1"/>
    <xf numFmtId="0" fontId="0" fillId="0" borderId="3" xfId="0" applyBorder="1"/>
    <xf numFmtId="164" fontId="0" fillId="0" borderId="4" xfId="0" applyNumberFormat="1" applyBorder="1"/>
    <xf numFmtId="0" fontId="0" fillId="0" borderId="1" xfId="0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97"/>
  <sheetViews>
    <sheetView tabSelected="1" workbookViewId="0">
      <selection activeCell="D2" sqref="D2"/>
    </sheetView>
  </sheetViews>
  <sheetFormatPr defaultRowHeight="15" x14ac:dyDescent="0.25"/>
  <cols>
    <col min="1" max="1" width="10.140625" customWidth="1"/>
    <col min="2" max="2" width="9.42578125" bestFit="1" customWidth="1"/>
    <col min="4" max="4" width="12.7109375" customWidth="1"/>
    <col min="5" max="5" width="19.5703125" customWidth="1"/>
  </cols>
  <sheetData>
    <row r="1" spans="1:4" x14ac:dyDescent="0.25">
      <c r="A1" s="1"/>
      <c r="B1" s="14" t="s">
        <v>0</v>
      </c>
      <c r="C1" s="12" t="s">
        <v>2</v>
      </c>
      <c r="D1" s="15" t="s">
        <v>4</v>
      </c>
    </row>
    <row r="2" spans="1:4" x14ac:dyDescent="0.25">
      <c r="A2" s="1"/>
      <c r="B2" s="14">
        <f>SUMIF(B5:B34,"&lt;&gt;0")</f>
        <v>10.5</v>
      </c>
      <c r="C2" s="13">
        <f>SUM(C5:C34)</f>
        <v>98.999999999999943</v>
      </c>
      <c r="D2" s="16">
        <f>SUMIF($B$5:$B$34,"&lt;&gt;0")+SUMIF($B$5:$B$34,"",$D$5:$D$34)</f>
        <v>99</v>
      </c>
    </row>
    <row r="3" spans="1:4" x14ac:dyDescent="0.25">
      <c r="A3" s="1"/>
    </row>
    <row r="4" spans="1:4" x14ac:dyDescent="0.25">
      <c r="A4" s="1" t="s">
        <v>1</v>
      </c>
      <c r="B4" s="4" t="s">
        <v>0</v>
      </c>
      <c r="C4" s="5" t="s">
        <v>2</v>
      </c>
      <c r="D4" s="11" t="s">
        <v>3</v>
      </c>
    </row>
    <row r="5" spans="1:4" x14ac:dyDescent="0.25">
      <c r="A5" s="2">
        <v>42675</v>
      </c>
      <c r="B5" s="6">
        <v>3.5</v>
      </c>
      <c r="C5" s="7">
        <v>3.3</v>
      </c>
    </row>
    <row r="6" spans="1:4" x14ac:dyDescent="0.25">
      <c r="A6" s="2">
        <v>42676</v>
      </c>
      <c r="B6" s="6">
        <v>4</v>
      </c>
      <c r="C6" s="7">
        <v>3.3</v>
      </c>
      <c r="D6" s="8">
        <f>C6+IF(B5&gt;0,SUMPRODUCT(($C$5:C5-$B$5:B5)*(C6/SUM(C6:$C$34))),SUMPRODUCT(($C$5:C5-$B$5:B5)*(C6/SUMIF($B$6:$B$34,"",$C$6:$C$34))*($B$5:B5&lt;&gt;"")))</f>
        <v>3.2931034482758621</v>
      </c>
    </row>
    <row r="7" spans="1:4" x14ac:dyDescent="0.25">
      <c r="A7" s="2">
        <v>42677</v>
      </c>
      <c r="B7" s="6">
        <v>2</v>
      </c>
      <c r="C7" s="7">
        <v>3.3</v>
      </c>
      <c r="D7" s="8">
        <f>C7+IF(B6&gt;0,SUMPRODUCT(($C$5:C6-$B$5:B6)*(C7/SUM(C7:$C$34))),SUMPRODUCT(($C$5:C6-$B$5:B6)*(C7/SUMIF($B$6:$B$34,"",$C$6:$C$34))*($B$5:B6&lt;&gt;"")))</f>
        <v>3.2678571428571428</v>
      </c>
    </row>
    <row r="8" spans="1:4" x14ac:dyDescent="0.25">
      <c r="A8" s="2">
        <v>42678</v>
      </c>
      <c r="B8" s="6">
        <v>5</v>
      </c>
      <c r="C8" s="7">
        <v>3.3</v>
      </c>
      <c r="D8" s="8">
        <f>C8+IF(B7&gt;0,SUMPRODUCT(($C$5:C7-$B$5:B7)*(C8/SUM(C8:$C$34))),SUMPRODUCT(($C$5:C7-$B$5:B7)*(C8/SUMIF($B$6:$B$34,"",$C$6:$C$34))*($B$5:B7&lt;&gt;"")))</f>
        <v>3.3148148148148144</v>
      </c>
    </row>
    <row r="9" spans="1:4" x14ac:dyDescent="0.25">
      <c r="A9" s="2">
        <v>42679</v>
      </c>
      <c r="B9" s="6">
        <v>-4</v>
      </c>
      <c r="C9" s="7">
        <v>3.3</v>
      </c>
      <c r="D9" s="8">
        <f>C9+IF(B8&gt;0,SUMPRODUCT(($C$5:C8-$B$5:B8)*(C9/SUM(C9:$C$34))),SUMPRODUCT(($C$5:C8-$B$5:B8)*(C9/SUMIF($B$6:$B$34,"",$C$6:$C$34))*($B$5:B8&lt;&gt;"")))</f>
        <v>3.25</v>
      </c>
    </row>
    <row r="10" spans="1:4" x14ac:dyDescent="0.25">
      <c r="A10" s="2">
        <v>42680</v>
      </c>
      <c r="B10" s="6">
        <v>0</v>
      </c>
      <c r="C10" s="7">
        <v>3.3</v>
      </c>
      <c r="D10" s="8">
        <f>C10+IF(B9&gt;0,SUMPRODUCT(($C$5:C9-$B$5:B9)*(C10/SUM(C10:$C$34))),SUMPRODUCT(($C$5:C9-$B$5:B9)*(C10/SUMIF($B$6:$B$34,"",$C$6:$C$34))*($B$5:B9&lt;&gt;"")))</f>
        <v>3.55</v>
      </c>
    </row>
    <row r="11" spans="1:4" x14ac:dyDescent="0.25">
      <c r="A11" s="2">
        <v>42681</v>
      </c>
      <c r="B11" s="6"/>
      <c r="C11" s="7">
        <v>3.3</v>
      </c>
      <c r="D11" s="8">
        <f>C11+IF(B10&gt;0,SUMPRODUCT(($C$5:C10-$B$5:B10)*(C11/SUM(C11:$C$34))),SUMPRODUCT(($C$5:C10-$B$5:B10)*(C11/SUMIF($B$6:$B$34,"",$C$6:$C$34))*($B$5:B10&lt;&gt;"")))</f>
        <v>3.6875</v>
      </c>
    </row>
    <row r="12" spans="1:4" x14ac:dyDescent="0.25">
      <c r="A12" s="2">
        <v>42682</v>
      </c>
      <c r="B12" s="6"/>
      <c r="C12" s="7">
        <v>3.3</v>
      </c>
      <c r="D12" s="8">
        <f>C12+IF(B11&gt;0,SUMPRODUCT(($C$5:C11-$B$5:B11)*(C12/SUM(C12:$C$34))),SUMPRODUCT(($C$5:C11-$B$5:B11)*(C12/SUMIF($B$6:$B$34,"",$C$6:$C$34))*($B$5:B11&lt;&gt;"")))</f>
        <v>3.6875</v>
      </c>
    </row>
    <row r="13" spans="1:4" x14ac:dyDescent="0.25">
      <c r="A13" s="2">
        <v>42683</v>
      </c>
      <c r="B13" s="6"/>
      <c r="C13" s="7">
        <v>3.3</v>
      </c>
      <c r="D13" s="8">
        <f>C13+IF(B12&gt;0,SUMPRODUCT(($C$5:C12-$B$5:B12)*(C13/SUM(C13:$C$34))),SUMPRODUCT(($C$5:C12-$B$5:B12)*(C13/SUMIF($B$6:$B$34,"",$C$6:$C$34))*($B$5:B12&lt;&gt;"")))</f>
        <v>3.6875</v>
      </c>
    </row>
    <row r="14" spans="1:4" x14ac:dyDescent="0.25">
      <c r="A14" s="2">
        <v>42684</v>
      </c>
      <c r="B14" s="6"/>
      <c r="C14" s="7">
        <v>3.3</v>
      </c>
      <c r="D14" s="8">
        <f>C14+IF(B13&gt;0,SUMPRODUCT(($C$5:C13-$B$5:B13)*(C14/SUM(C14:$C$34))),SUMPRODUCT(($C$5:C13-$B$5:B13)*(C14/SUMIF($B$6:$B$34,"",$C$6:$C$34))*($B$5:B13&lt;&gt;"")))</f>
        <v>3.6875</v>
      </c>
    </row>
    <row r="15" spans="1:4" x14ac:dyDescent="0.25">
      <c r="A15" s="2">
        <v>42685</v>
      </c>
      <c r="B15" s="6"/>
      <c r="C15" s="7">
        <v>3.3</v>
      </c>
      <c r="D15" s="8">
        <f>C15+IF(B14&gt;0,SUMPRODUCT(($C$5:C14-$B$5:B14)*(C15/SUM(C15:$C$34))),SUMPRODUCT(($C$5:C14-$B$5:B14)*(C15/SUMIF($B$6:$B$34,"",$C$6:$C$34))*($B$5:B14&lt;&gt;"")))</f>
        <v>3.6875</v>
      </c>
    </row>
    <row r="16" spans="1:4" x14ac:dyDescent="0.25">
      <c r="A16" s="2">
        <v>42686</v>
      </c>
      <c r="B16" s="6"/>
      <c r="C16" s="7">
        <v>3.3</v>
      </c>
      <c r="D16" s="8">
        <f>C16+IF(B15&gt;0,SUMPRODUCT(($C$5:C15-$B$5:B15)*(C16/SUM(C16:$C$34))),SUMPRODUCT(($C$5:C15-$B$5:B15)*(C16/SUMIF($B$6:$B$34,"",$C$6:$C$34))*($B$5:B15&lt;&gt;"")))</f>
        <v>3.6875</v>
      </c>
    </row>
    <row r="17" spans="1:4" x14ac:dyDescent="0.25">
      <c r="A17" s="2">
        <v>42687</v>
      </c>
      <c r="B17" s="6"/>
      <c r="C17" s="7">
        <v>3.3</v>
      </c>
      <c r="D17" s="8">
        <f>C17+IF(B16&gt;0,SUMPRODUCT(($C$5:C16-$B$5:B16)*(C17/SUM(C17:$C$34))),SUMPRODUCT(($C$5:C16-$B$5:B16)*(C17/SUMIF($B$6:$B$34,"",$C$6:$C$34))*($B$5:B16&lt;&gt;"")))</f>
        <v>3.6875</v>
      </c>
    </row>
    <row r="18" spans="1:4" x14ac:dyDescent="0.25">
      <c r="A18" s="2">
        <v>42688</v>
      </c>
      <c r="B18" s="6"/>
      <c r="C18" s="7">
        <v>3.3</v>
      </c>
      <c r="D18" s="8">
        <f>C18+IF(B17&gt;0,SUMPRODUCT(($C$5:C17-$B$5:B17)*(C18/SUM(C18:$C$34))),SUMPRODUCT(($C$5:C17-$B$5:B17)*(C18/SUMIF($B$6:$B$34,"",$C$6:$C$34))*($B$5:B17&lt;&gt;"")))</f>
        <v>3.6875</v>
      </c>
    </row>
    <row r="19" spans="1:4" x14ac:dyDescent="0.25">
      <c r="A19" s="2">
        <v>42689</v>
      </c>
      <c r="B19" s="6"/>
      <c r="C19" s="7">
        <v>3.3</v>
      </c>
      <c r="D19" s="8">
        <f>C19+IF(B18&gt;0,SUMPRODUCT(($C$5:C18-$B$5:B18)*(C19/SUM(C19:$C$34))),SUMPRODUCT(($C$5:C18-$B$5:B18)*(C19/SUMIF($B$6:$B$34,"",$C$6:$C$34))*($B$5:B18&lt;&gt;"")))</f>
        <v>3.6875</v>
      </c>
    </row>
    <row r="20" spans="1:4" x14ac:dyDescent="0.25">
      <c r="A20" s="2">
        <v>42690</v>
      </c>
      <c r="B20" s="6"/>
      <c r="C20" s="7">
        <v>3.3</v>
      </c>
      <c r="D20" s="8">
        <f>C20+IF(B19&gt;0,SUMPRODUCT(($C$5:C19-$B$5:B19)*(C20/SUM(C20:$C$34))),SUMPRODUCT(($C$5:C19-$B$5:B19)*(C20/SUMIF($B$6:$B$34,"",$C$6:$C$34))*($B$5:B19&lt;&gt;"")))</f>
        <v>3.6875</v>
      </c>
    </row>
    <row r="21" spans="1:4" x14ac:dyDescent="0.25">
      <c r="A21" s="2">
        <v>42691</v>
      </c>
      <c r="B21" s="6"/>
      <c r="C21" s="7">
        <v>3.3</v>
      </c>
      <c r="D21" s="8">
        <f>C21+IF(B20&gt;0,SUMPRODUCT(($C$5:C20-$B$5:B20)*(C21/SUM(C21:$C$34))),SUMPRODUCT(($C$5:C20-$B$5:B20)*(C21/SUMIF($B$6:$B$34,"",$C$6:$C$34))*($B$5:B20&lt;&gt;"")))</f>
        <v>3.6875</v>
      </c>
    </row>
    <row r="22" spans="1:4" x14ac:dyDescent="0.25">
      <c r="A22" s="2">
        <v>42692</v>
      </c>
      <c r="B22" s="6"/>
      <c r="C22" s="7">
        <v>3.3</v>
      </c>
      <c r="D22" s="8">
        <f>C22+IF(B21&gt;0,SUMPRODUCT(($C$5:C21-$B$5:B21)*(C22/SUM(C22:$C$34))),SUMPRODUCT(($C$5:C21-$B$5:B21)*(C22/SUMIF($B$6:$B$34,"",$C$6:$C$34))*($B$5:B21&lt;&gt;"")))</f>
        <v>3.6875</v>
      </c>
    </row>
    <row r="23" spans="1:4" x14ac:dyDescent="0.25">
      <c r="A23" s="2">
        <v>42693</v>
      </c>
      <c r="B23" s="6"/>
      <c r="C23" s="7">
        <v>3.3</v>
      </c>
      <c r="D23" s="8">
        <f>C23+IF(B22&gt;0,SUMPRODUCT(($C$5:C22-$B$5:B22)*(C23/SUM(C23:$C$34))),SUMPRODUCT(($C$5:C22-$B$5:B22)*(C23/SUMIF($B$6:$B$34,"",$C$6:$C$34))*($B$5:B22&lt;&gt;"")))</f>
        <v>3.6875</v>
      </c>
    </row>
    <row r="24" spans="1:4" x14ac:dyDescent="0.25">
      <c r="A24" s="2">
        <v>42694</v>
      </c>
      <c r="B24" s="6"/>
      <c r="C24" s="7">
        <v>3.3</v>
      </c>
      <c r="D24" s="8">
        <f>C24+IF(B23&gt;0,SUMPRODUCT(($C$5:C23-$B$5:B23)*(C24/SUM(C24:$C$34))),SUMPRODUCT(($C$5:C23-$B$5:B23)*(C24/SUMIF($B$6:$B$34,"",$C$6:$C$34))*($B$5:B23&lt;&gt;"")))</f>
        <v>3.6875</v>
      </c>
    </row>
    <row r="25" spans="1:4" x14ac:dyDescent="0.25">
      <c r="A25" s="2">
        <v>42695</v>
      </c>
      <c r="B25" s="6"/>
      <c r="C25" s="7">
        <v>3.3</v>
      </c>
      <c r="D25" s="8">
        <f>C25+IF(B24&gt;0,SUMPRODUCT(($C$5:C24-$B$5:B24)*(C25/SUM(C25:$C$34))),SUMPRODUCT(($C$5:C24-$B$5:B24)*(C25/SUMIF($B$6:$B$34,"",$C$6:$C$34))*($B$5:B24&lt;&gt;"")))</f>
        <v>3.6875</v>
      </c>
    </row>
    <row r="26" spans="1:4" x14ac:dyDescent="0.25">
      <c r="A26" s="2">
        <v>42696</v>
      </c>
      <c r="B26" s="6"/>
      <c r="C26" s="7">
        <v>3.3</v>
      </c>
      <c r="D26" s="8">
        <f>C26+IF(B25&gt;0,SUMPRODUCT(($C$5:C25-$B$5:B25)*(C26/SUM(C26:$C$34))),SUMPRODUCT(($C$5:C25-$B$5:B25)*(C26/SUMIF($B$6:$B$34,"",$C$6:$C$34))*($B$5:B25&lt;&gt;"")))</f>
        <v>3.6875</v>
      </c>
    </row>
    <row r="27" spans="1:4" x14ac:dyDescent="0.25">
      <c r="A27" s="2">
        <v>42697</v>
      </c>
      <c r="B27" s="6"/>
      <c r="C27" s="7">
        <v>3.3</v>
      </c>
      <c r="D27" s="8">
        <f>C27+IF(B26&gt;0,SUMPRODUCT(($C$5:C26-$B$5:B26)*(C27/SUM(C27:$C$34))),SUMPRODUCT(($C$5:C26-$B$5:B26)*(C27/SUMIF($B$6:$B$34,"",$C$6:$C$34))*($B$5:B26&lt;&gt;"")))</f>
        <v>3.6875</v>
      </c>
    </row>
    <row r="28" spans="1:4" x14ac:dyDescent="0.25">
      <c r="A28" s="2">
        <v>42698</v>
      </c>
      <c r="B28" s="6"/>
      <c r="C28" s="7">
        <v>3.3</v>
      </c>
      <c r="D28" s="8">
        <f>C28+IF(B27&gt;0,SUMPRODUCT(($C$5:C27-$B$5:B27)*(C28/SUM(C28:$C$34))),SUMPRODUCT(($C$5:C27-$B$5:B27)*(C28/SUMIF($B$6:$B$34,"",$C$6:$C$34))*($B$5:B27&lt;&gt;"")))</f>
        <v>3.6875</v>
      </c>
    </row>
    <row r="29" spans="1:4" x14ac:dyDescent="0.25">
      <c r="A29" s="2">
        <v>42699</v>
      </c>
      <c r="B29" s="6"/>
      <c r="C29" s="7">
        <v>3.3</v>
      </c>
      <c r="D29" s="8">
        <f>C29+IF(B28&gt;0,SUMPRODUCT(($C$5:C28-$B$5:B28)*(C29/SUM(C29:$C$34))),SUMPRODUCT(($C$5:C28-$B$5:B28)*(C29/SUMIF($B$6:$B$34,"",$C$6:$C$34))*($B$5:B28&lt;&gt;"")))</f>
        <v>3.6875</v>
      </c>
    </row>
    <row r="30" spans="1:4" x14ac:dyDescent="0.25">
      <c r="A30" s="2">
        <v>42700</v>
      </c>
      <c r="B30" s="6"/>
      <c r="C30" s="7">
        <v>3.3</v>
      </c>
      <c r="D30" s="8">
        <f>C30+IF(B29&gt;0,SUMPRODUCT(($C$5:C29-$B$5:B29)*(C30/SUM(C30:$C$34))),SUMPRODUCT(($C$5:C29-$B$5:B29)*(C30/SUMIF($B$6:$B$34,"",$C$6:$C$34))*($B$5:B29&lt;&gt;"")))</f>
        <v>3.6875</v>
      </c>
    </row>
    <row r="31" spans="1:4" x14ac:dyDescent="0.25">
      <c r="A31" s="2">
        <v>42701</v>
      </c>
      <c r="B31" s="6"/>
      <c r="C31" s="7">
        <v>3.3</v>
      </c>
      <c r="D31" s="8">
        <f>C31+IF(B30&gt;0,SUMPRODUCT(($C$5:C30-$B$5:B30)*(C31/SUM(C31:$C$34))),SUMPRODUCT(($C$5:C30-$B$5:B30)*(C31/SUMIF($B$6:$B$34,"",$C$6:$C$34))*($B$5:B30&lt;&gt;"")))</f>
        <v>3.6875</v>
      </c>
    </row>
    <row r="32" spans="1:4" x14ac:dyDescent="0.25">
      <c r="A32" s="2">
        <v>42702</v>
      </c>
      <c r="B32" s="6"/>
      <c r="C32" s="7">
        <v>3.3</v>
      </c>
      <c r="D32" s="8">
        <f>C32+IF(B31&gt;0,SUMPRODUCT(($C$5:C31-$B$5:B31)*(C32/SUM(C32:$C$34))),SUMPRODUCT(($C$5:C31-$B$5:B31)*(C32/SUMIF($B$6:$B$34,"",$C$6:$C$34))*($B$5:B31&lt;&gt;"")))</f>
        <v>3.6875</v>
      </c>
    </row>
    <row r="33" spans="1:4" x14ac:dyDescent="0.25">
      <c r="A33" s="2">
        <v>42703</v>
      </c>
      <c r="B33" s="3"/>
      <c r="C33" s="7">
        <v>3.3</v>
      </c>
      <c r="D33" s="8">
        <f>C33+IF(B32&gt;0,SUMPRODUCT(($C$5:C32-$B$5:B32)*(C33/SUM(C33:$C$34))),SUMPRODUCT(($C$5:C32-$B$5:B32)*(C33/SUMIF($B$6:$B$34,"",$C$6:$C$34))*($B$5:B32&lt;&gt;"")))</f>
        <v>3.6875</v>
      </c>
    </row>
    <row r="34" spans="1:4" x14ac:dyDescent="0.25">
      <c r="A34" s="2">
        <v>42704</v>
      </c>
      <c r="B34" s="9"/>
      <c r="C34" s="10">
        <v>3.3</v>
      </c>
      <c r="D34" s="8">
        <f>C34+IF(B33&gt;0,SUMPRODUCT(($C$5:C33-$B$5:B33)*(C34/SUM(C34:$C$34))),SUMPRODUCT(($C$5:C33-$B$5:B33)*(C34/SUMIF($B$6:$B$34,"",$C$6:$C$34))*($B$5:B33&lt;&gt;"")))</f>
        <v>3.6875</v>
      </c>
    </row>
    <row r="97" spans="1:1" x14ac:dyDescent="0.25">
      <c r="A97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план_м.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Kostya Kurgan</dc:creator>
  <cp:lastModifiedBy>Elena</cp:lastModifiedBy>
  <dcterms:created xsi:type="dcterms:W3CDTF">2016-10-09T13:33:23Z</dcterms:created>
  <dcterms:modified xsi:type="dcterms:W3CDTF">2016-10-09T20:13:27Z</dcterms:modified>
</cp:coreProperties>
</file>