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5" windowHeight="748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2" l="1"/>
  <c r="H6" i="2"/>
  <c r="H7" i="2"/>
  <c r="H8" i="2"/>
  <c r="H4" i="2"/>
  <c r="C2" i="1" l="1"/>
  <c r="H5" i="1"/>
  <c r="H6" i="1"/>
  <c r="H7" i="1"/>
  <c r="H8" i="1"/>
  <c r="H4" i="1"/>
</calcChain>
</file>

<file path=xl/sharedStrings.xml><?xml version="1.0" encoding="utf-8"?>
<sst xmlns="http://schemas.openxmlformats.org/spreadsheetml/2006/main" count="55" uniqueCount="33">
  <si>
    <t>Сумма по позиции</t>
  </si>
  <si>
    <t>41-50</t>
  </si>
  <si>
    <t>95-146</t>
  </si>
  <si>
    <t>4,0-6,0</t>
  </si>
  <si>
    <t>70-80</t>
  </si>
  <si>
    <t>50-60</t>
  </si>
  <si>
    <t>0,5-6,5</t>
  </si>
  <si>
    <t>21-40</t>
  </si>
  <si>
    <t>35-95</t>
  </si>
  <si>
    <t>0,5-2,5</t>
  </si>
  <si>
    <t>57-77</t>
  </si>
  <si>
    <t>0,5-6,0</t>
  </si>
  <si>
    <t>Огружено на сумму</t>
  </si>
  <si>
    <t>Клиент</t>
  </si>
  <si>
    <t>Номер договора</t>
  </si>
  <si>
    <t>Параметр1</t>
  </si>
  <si>
    <t>Параметр2</t>
  </si>
  <si>
    <t>Параметр3</t>
  </si>
  <si>
    <t>Кол-во</t>
  </si>
  <si>
    <t xml:space="preserve">Цена </t>
  </si>
  <si>
    <t>Кол-во,отпущено</t>
  </si>
  <si>
    <t>Остаток  по договору</t>
  </si>
  <si>
    <t>Феникс</t>
  </si>
  <si>
    <t>Диалог</t>
  </si>
  <si>
    <t>Колорит</t>
  </si>
  <si>
    <t>Строймагазин</t>
  </si>
  <si>
    <t>35-4</t>
  </si>
  <si>
    <t xml:space="preserve"> Реестр на:</t>
  </si>
  <si>
    <t>41-58</t>
  </si>
  <si>
    <t>96-150</t>
  </si>
  <si>
    <t>4,0-7,0</t>
  </si>
  <si>
    <t>должно быть</t>
  </si>
  <si>
    <t>как в формуле учесть  3 критерия : параметр1,параметр2,параметр3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</si>
</sst>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47625</xdr:rowOff>
    </xdr:from>
    <xdr:to>
      <xdr:col>4</xdr:col>
      <xdr:colOff>95250</xdr:colOff>
      <xdr:row>9</xdr:row>
      <xdr:rowOff>38100</xdr:rowOff>
    </xdr:to>
    <xdr:cxnSp macro="">
      <xdr:nvCxnSpPr>
        <xdr:cNvPr id="3" name="Прямая со стрелкой 2"/>
        <xdr:cNvCxnSpPr/>
      </xdr:nvCxnSpPr>
      <xdr:spPr>
        <a:xfrm flipH="1">
          <a:off x="2257425" y="1657350"/>
          <a:ext cx="4381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F4" sqref="F4"/>
    </sheetView>
  </sheetViews>
  <sheetFormatPr defaultRowHeight="15" x14ac:dyDescent="0.25"/>
  <cols>
    <col min="1" max="1" width="13.85546875" customWidth="1"/>
    <col min="2" max="2" width="12.140625" customWidth="1"/>
    <col min="3" max="3" width="10.140625" bestFit="1" customWidth="1"/>
  </cols>
  <sheetData>
    <row r="2" spans="1:8" x14ac:dyDescent="0.25">
      <c r="B2" t="s">
        <v>27</v>
      </c>
      <c r="C2" s="12">
        <f ca="1">TODAY()</f>
        <v>42662</v>
      </c>
    </row>
    <row r="3" spans="1:8" ht="24" x14ac:dyDescent="0.25">
      <c r="A3" s="1" t="s">
        <v>13</v>
      </c>
      <c r="B3" s="2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0</v>
      </c>
    </row>
    <row r="4" spans="1:8" x14ac:dyDescent="0.25">
      <c r="A4" s="3" t="s">
        <v>22</v>
      </c>
      <c r="B4" s="3">
        <v>1</v>
      </c>
      <c r="C4" s="5" t="s">
        <v>1</v>
      </c>
      <c r="D4" s="5" t="s">
        <v>2</v>
      </c>
      <c r="E4" s="5" t="s">
        <v>3</v>
      </c>
      <c r="F4" s="5">
        <v>8</v>
      </c>
      <c r="G4" s="3">
        <v>20</v>
      </c>
      <c r="H4" s="11">
        <f>F4*G4</f>
        <v>160</v>
      </c>
    </row>
    <row r="5" spans="1:8" x14ac:dyDescent="0.25">
      <c r="A5" s="3" t="s">
        <v>23</v>
      </c>
      <c r="B5" s="3" t="s">
        <v>26</v>
      </c>
      <c r="C5" s="5" t="s">
        <v>28</v>
      </c>
      <c r="D5" s="5" t="s">
        <v>29</v>
      </c>
      <c r="E5" s="5" t="s">
        <v>30</v>
      </c>
      <c r="F5" s="5">
        <v>10</v>
      </c>
      <c r="G5" s="3">
        <v>34</v>
      </c>
      <c r="H5" s="11">
        <f t="shared" ref="H5:H8" si="0">F5*G5</f>
        <v>340</v>
      </c>
    </row>
    <row r="6" spans="1:8" x14ac:dyDescent="0.25">
      <c r="A6" s="3" t="s">
        <v>23</v>
      </c>
      <c r="B6" s="3" t="s">
        <v>26</v>
      </c>
      <c r="C6" s="5" t="s">
        <v>4</v>
      </c>
      <c r="D6" s="5" t="s">
        <v>5</v>
      </c>
      <c r="E6" s="5" t="s">
        <v>6</v>
      </c>
      <c r="F6" s="5">
        <v>20</v>
      </c>
      <c r="G6" s="3">
        <v>56</v>
      </c>
      <c r="H6" s="11">
        <f t="shared" si="0"/>
        <v>1120</v>
      </c>
    </row>
    <row r="7" spans="1:8" x14ac:dyDescent="0.25">
      <c r="A7" s="3" t="s">
        <v>24</v>
      </c>
      <c r="B7" s="3">
        <v>5</v>
      </c>
      <c r="C7" s="5" t="s">
        <v>7</v>
      </c>
      <c r="D7" s="5" t="s">
        <v>8</v>
      </c>
      <c r="E7" s="5" t="s">
        <v>9</v>
      </c>
      <c r="F7" s="3">
        <v>15</v>
      </c>
      <c r="G7" s="3">
        <v>10</v>
      </c>
      <c r="H7" s="11">
        <f t="shared" si="0"/>
        <v>150</v>
      </c>
    </row>
    <row r="8" spans="1:8" x14ac:dyDescent="0.25">
      <c r="A8" s="5" t="s">
        <v>25</v>
      </c>
      <c r="B8" s="5">
        <v>9</v>
      </c>
      <c r="C8" s="5" t="s">
        <v>1</v>
      </c>
      <c r="D8" s="5" t="s">
        <v>10</v>
      </c>
      <c r="E8" s="5" t="s">
        <v>11</v>
      </c>
      <c r="F8" s="5">
        <v>125</v>
      </c>
      <c r="G8" s="5">
        <v>4</v>
      </c>
      <c r="H8" s="11">
        <f t="shared" si="0"/>
        <v>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tabSelected="1" workbookViewId="0">
      <selection activeCell="H4" sqref="H4"/>
    </sheetView>
  </sheetViews>
  <sheetFormatPr defaultRowHeight="15" x14ac:dyDescent="0.25"/>
  <cols>
    <col min="1" max="1" width="11.5703125" customWidth="1"/>
    <col min="6" max="6" width="11.85546875" customWidth="1"/>
    <col min="7" max="7" width="0.28515625" hidden="1" customWidth="1"/>
    <col min="8" max="8" width="13.7109375" customWidth="1"/>
    <col min="9" max="9" width="12" customWidth="1"/>
    <col min="13" max="13" width="27.85546875" customWidth="1"/>
  </cols>
  <sheetData>
    <row r="3" spans="1:9" ht="66.75" customHeight="1" thickBot="1" x14ac:dyDescent="0.3">
      <c r="A3" s="8" t="s">
        <v>13</v>
      </c>
      <c r="B3" s="9" t="s">
        <v>14</v>
      </c>
      <c r="C3" s="19" t="s">
        <v>15</v>
      </c>
      <c r="D3" s="19" t="s">
        <v>16</v>
      </c>
      <c r="E3" s="19" t="s">
        <v>17</v>
      </c>
      <c r="F3" s="8" t="s">
        <v>20</v>
      </c>
      <c r="G3" s="8" t="s">
        <v>12</v>
      </c>
      <c r="H3" s="10" t="s">
        <v>21</v>
      </c>
      <c r="I3" s="14" t="s">
        <v>31</v>
      </c>
    </row>
    <row r="4" spans="1:9" x14ac:dyDescent="0.25">
      <c r="A4" s="3" t="s">
        <v>22</v>
      </c>
      <c r="B4" s="16">
        <v>1</v>
      </c>
      <c r="C4" s="21" t="s">
        <v>1</v>
      </c>
      <c r="D4" s="22" t="s">
        <v>2</v>
      </c>
      <c r="E4" s="23" t="s">
        <v>3</v>
      </c>
      <c r="F4" s="17">
        <v>5</v>
      </c>
      <c r="G4" s="5"/>
      <c r="H4" s="7">
        <f>SUMIFS(Лист1!F$4:F$8,Лист1!A$4:A$8,A4,Лист1!B$4:B$8,B4,Лист1!$C$4:$C$8,C4,Лист1!$D$4:$D$8,D4,Лист1!$E$4:$E$8,E4)-F4</f>
        <v>3</v>
      </c>
      <c r="I4" s="5">
        <v>3</v>
      </c>
    </row>
    <row r="5" spans="1:9" x14ac:dyDescent="0.25">
      <c r="A5" s="3" t="s">
        <v>23</v>
      </c>
      <c r="B5" s="16" t="s">
        <v>26</v>
      </c>
      <c r="C5" s="24" t="s">
        <v>28</v>
      </c>
      <c r="D5" s="5" t="s">
        <v>29</v>
      </c>
      <c r="E5" s="25" t="s">
        <v>30</v>
      </c>
      <c r="F5" s="18">
        <v>2</v>
      </c>
      <c r="G5" s="6"/>
      <c r="H5" s="7">
        <f>SUMIFS(Лист1!F$4:F$8,Лист1!A$4:A$8,A5,Лист1!B$4:B$8,B5,Лист1!$C$4:$C$8,C5,Лист1!$D$4:$D$8,D5,Лист1!$E$4:$E$8,E5)-F5</f>
        <v>8</v>
      </c>
      <c r="I5" s="5">
        <v>8</v>
      </c>
    </row>
    <row r="6" spans="1:9" ht="15.75" thickBot="1" x14ac:dyDescent="0.3">
      <c r="A6" s="3" t="s">
        <v>23</v>
      </c>
      <c r="B6" s="16" t="s">
        <v>26</v>
      </c>
      <c r="C6" s="26" t="s">
        <v>4</v>
      </c>
      <c r="D6" s="27" t="s">
        <v>5</v>
      </c>
      <c r="E6" s="28" t="s">
        <v>6</v>
      </c>
      <c r="F6" s="18">
        <v>4</v>
      </c>
      <c r="G6" s="15"/>
      <c r="H6" s="7">
        <f>SUMIFS(Лист1!F$4:F$8,Лист1!A$4:A$8,A6,Лист1!B$4:B$8,B6,Лист1!$C$4:$C$8,C6,Лист1!$D$4:$D$8,D6,Лист1!$E$4:$E$8,E6)-F6</f>
        <v>16</v>
      </c>
      <c r="I6" s="5">
        <v>16</v>
      </c>
    </row>
    <row r="7" spans="1:9" x14ac:dyDescent="0.25">
      <c r="A7" s="3"/>
      <c r="B7" s="4"/>
      <c r="C7" s="20"/>
      <c r="D7" s="20"/>
      <c r="E7" s="20"/>
      <c r="F7" s="5"/>
      <c r="G7" s="5"/>
      <c r="H7" s="7">
        <f>SUMIFS(Лист1!F$4:F$8,Лист1!A$4:A$8,A7,Лист1!B$4:B$8,B7,Лист1!$C$4:$C$8,C7,Лист1!$D$4:$D$8,D7,Лист1!$E$4:$E$8,E7)-F7</f>
        <v>0</v>
      </c>
      <c r="I7" s="13"/>
    </row>
    <row r="8" spans="1:9" x14ac:dyDescent="0.25">
      <c r="A8" s="3"/>
      <c r="B8" s="4"/>
      <c r="C8" s="5"/>
      <c r="D8" s="5"/>
      <c r="E8" s="5"/>
      <c r="F8" s="5"/>
      <c r="G8" s="5"/>
      <c r="H8" s="7">
        <f>SUMIFS(Лист1!F$4:F$8,Лист1!A$4:A$8,A8,Лист1!B$4:B$8,B8,Лист1!$C$4:$C$8,C8,Лист1!$D$4:$D$8,D8,Лист1!$E$4:$E$8,E8)-F8</f>
        <v>0</v>
      </c>
      <c r="I8" s="13"/>
    </row>
    <row r="10" spans="1:9" x14ac:dyDescent="0.25">
      <c r="D10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Polsoft</dc:creator>
  <cp:lastModifiedBy>Elena</cp:lastModifiedBy>
  <dcterms:created xsi:type="dcterms:W3CDTF">2016-10-19T10:42:06Z</dcterms:created>
  <dcterms:modified xsi:type="dcterms:W3CDTF">2016-10-19T17:39:23Z</dcterms:modified>
</cp:coreProperties>
</file>