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<sst xmlns="http://schemas.openxmlformats.org/spreadsheetml/2006/main" count="178" uniqueCount="46">
  <si>
    <t>№</t>
  </si>
  <si>
    <t>Код</t>
  </si>
  <si>
    <t>Номенклатура</t>
  </si>
  <si>
    <t>З_9807.Золочение-серебрение-палладирование(руб)</t>
  </si>
  <si>
    <t>З_9806.Золочение-серебрение(руб)</t>
  </si>
  <si>
    <t>З_7145.Золочение(руб)</t>
  </si>
  <si>
    <t>З_7169.Серебрение(руб)</t>
  </si>
  <si>
    <t>Изоляция</t>
  </si>
  <si>
    <t>Смывка</t>
  </si>
  <si>
    <t>З_9808.Серебрение-золочение(руб)</t>
  </si>
  <si>
    <t>З_9869.Золочение - серебрение - родирование(руб)</t>
  </si>
  <si>
    <t>З_7149.Золочение (частичное)(руб)</t>
  </si>
  <si>
    <t>З_9870.Серебрение- родирование(руб)</t>
  </si>
  <si>
    <t>Прокат</t>
  </si>
  <si>
    <t>Хим. Гравировка</t>
  </si>
  <si>
    <t>З_7157.Никелирование(руб)</t>
  </si>
  <si>
    <t>З_9810.Золочение - серебрение - рутенирование(руб)</t>
  </si>
  <si>
    <t>З_0150.Травление(руб)</t>
  </si>
  <si>
    <t>Покрытие</t>
  </si>
  <si>
    <t>Покрытие (новое)</t>
  </si>
  <si>
    <t>Покрытие (новое окр.)</t>
  </si>
  <si>
    <t>Общая (новая)</t>
  </si>
  <si>
    <t>1</t>
  </si>
  <si>
    <t>124651</t>
  </si>
  <si>
    <t>(Г) 3. Оновная</t>
  </si>
  <si>
    <t xml:space="preserve"> </t>
  </si>
  <si>
    <t>2</t>
  </si>
  <si>
    <t>(Г) 2. Основная</t>
  </si>
  <si>
    <t>3</t>
  </si>
  <si>
    <t>(Г) 1. РЕМОНТ № 15955</t>
  </si>
  <si>
    <t>4</t>
  </si>
  <si>
    <t>82054</t>
  </si>
  <si>
    <t>(Г) 1. Основная</t>
  </si>
  <si>
    <t>5</t>
  </si>
  <si>
    <t>(Г) 2. РЕМОНТ ВЛ. ВИКТОР</t>
  </si>
  <si>
    <t>6</t>
  </si>
  <si>
    <t>111688</t>
  </si>
  <si>
    <t>7</t>
  </si>
  <si>
    <t>118423</t>
  </si>
  <si>
    <t>47х124 кан (Г) 1. Заводская</t>
  </si>
  <si>
    <t>8</t>
  </si>
  <si>
    <t>111900</t>
  </si>
  <si>
    <t>АПОСТОЛ 925 ЗОЛ-ИЕ (Г) 1. Основная</t>
  </si>
  <si>
    <t>9</t>
  </si>
  <si>
    <t>64217</t>
  </si>
  <si>
    <t>АПОСТОЛ 925 ЗОЛ-ИЕ СЕР-ИЕ(Г) 1. Гальваника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</si>
</sst>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 tint="0.599960029125213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D1">
      <selection activeCell="T9" sqref="T9"/>
    </sheetView>
  </sheetViews>
  <sheetFormatPr defaultColWidth="9.140625" defaultRowHeight="15"/>
  <sheetData>
    <row r="1" spans="1:22" ht="9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  <c r="T1" s="5" t="s">
        <v>19</v>
      </c>
      <c r="U1" s="5" t="s">
        <v>20</v>
      </c>
      <c r="V1" s="5" t="s">
        <v>21</v>
      </c>
    </row>
    <row r="2" spans="1:22" ht="15">
      <c r="A2" s="6" t="s">
        <v>22</v>
      </c>
      <c r="B2" s="6" t="s">
        <v>23</v>
      </c>
      <c r="C2" s="6" t="s">
        <v>24</v>
      </c>
      <c r="D2" s="7">
        <v>0</v>
      </c>
      <c r="E2" s="7" t="s">
        <v>25</v>
      </c>
      <c r="F2" s="7" t="s">
        <v>25</v>
      </c>
      <c r="G2" s="7" t="s">
        <v>25</v>
      </c>
      <c r="H2" s="7" t="s">
        <v>25</v>
      </c>
      <c r="I2" s="8" t="s">
        <v>25</v>
      </c>
      <c r="J2" s="7" t="s">
        <v>25</v>
      </c>
      <c r="K2" s="7" t="s">
        <v>25</v>
      </c>
      <c r="L2" s="7" t="s">
        <v>25</v>
      </c>
      <c r="M2" s="7" t="s">
        <v>25</v>
      </c>
      <c r="N2" s="7" t="s">
        <v>25</v>
      </c>
      <c r="O2" s="7" t="s">
        <v>25</v>
      </c>
      <c r="P2" s="7" t="s">
        <v>25</v>
      </c>
      <c r="Q2" s="7" t="s">
        <v>25</v>
      </c>
      <c r="R2" s="7" t="s">
        <v>25</v>
      </c>
      <c r="S2" s="9">
        <f aca="true" t="shared" si="0" ref="S2:S9">SUM(D2:G2,J2:M2,P2:R2)</f>
        <v>0</v>
      </c>
      <c r="T2" s="10">
        <f>S2</f>
        <v>0</v>
      </c>
      <c r="U2" s="11">
        <f>ROUND(T2,1)</f>
        <v>0</v>
      </c>
      <c r="V2" s="10">
        <f>SUM(H2,I2,N2,O2,U2)</f>
        <v>0</v>
      </c>
    </row>
    <row r="3" spans="1:22" ht="15">
      <c r="A3" s="6" t="s">
        <v>26</v>
      </c>
      <c r="B3" s="6" t="s">
        <v>23</v>
      </c>
      <c r="C3" s="6" t="s">
        <v>27</v>
      </c>
      <c r="D3" s="7">
        <v>0</v>
      </c>
      <c r="E3" s="7" t="s">
        <v>25</v>
      </c>
      <c r="F3" s="7" t="s">
        <v>25</v>
      </c>
      <c r="G3" s="7" t="s">
        <v>25</v>
      </c>
      <c r="H3" s="7" t="s">
        <v>25</v>
      </c>
      <c r="I3" s="8" t="s">
        <v>25</v>
      </c>
      <c r="J3" s="7" t="s">
        <v>25</v>
      </c>
      <c r="K3" s="7" t="s">
        <v>25</v>
      </c>
      <c r="L3" s="7" t="s">
        <v>25</v>
      </c>
      <c r="M3" s="7" t="s">
        <v>25</v>
      </c>
      <c r="N3" s="7" t="s">
        <v>25</v>
      </c>
      <c r="O3" s="7" t="s">
        <v>25</v>
      </c>
      <c r="P3" s="7" t="s">
        <v>25</v>
      </c>
      <c r="Q3" s="7" t="s">
        <v>25</v>
      </c>
      <c r="R3" s="7" t="s">
        <v>25</v>
      </c>
      <c r="S3" s="9">
        <f t="shared" si="0"/>
        <v>0</v>
      </c>
      <c r="T3" s="10"/>
      <c r="U3" s="11">
        <f aca="true" t="shared" si="1" ref="U3:U10">ROUND(T3,1)</f>
        <v>0</v>
      </c>
      <c r="V3" s="10">
        <f aca="true" t="shared" si="2" ref="V3:V10">SUM(H3,I3,N3,O3,U3)</f>
        <v>0</v>
      </c>
    </row>
    <row r="4" spans="1:22" ht="15">
      <c r="A4" s="6" t="s">
        <v>28</v>
      </c>
      <c r="B4" s="6" t="s">
        <v>23</v>
      </c>
      <c r="C4" s="6" t="s">
        <v>29</v>
      </c>
      <c r="D4" s="7" t="s">
        <v>25</v>
      </c>
      <c r="E4" s="7">
        <v>0</v>
      </c>
      <c r="F4" s="7" t="s">
        <v>25</v>
      </c>
      <c r="G4" s="7" t="s">
        <v>25</v>
      </c>
      <c r="H4" s="7" t="s">
        <v>25</v>
      </c>
      <c r="I4" s="8" t="s">
        <v>25</v>
      </c>
      <c r="J4" s="7" t="s">
        <v>25</v>
      </c>
      <c r="K4" s="7" t="s">
        <v>25</v>
      </c>
      <c r="L4" s="7" t="s">
        <v>25</v>
      </c>
      <c r="M4" s="7" t="s">
        <v>25</v>
      </c>
      <c r="N4" s="7" t="s">
        <v>25</v>
      </c>
      <c r="O4" s="7" t="s">
        <v>25</v>
      </c>
      <c r="P4" s="7" t="s">
        <v>25</v>
      </c>
      <c r="Q4" s="7" t="s">
        <v>25</v>
      </c>
      <c r="R4" s="7" t="s">
        <v>25</v>
      </c>
      <c r="S4" s="9">
        <f t="shared" si="0"/>
        <v>0</v>
      </c>
      <c r="T4" s="10"/>
      <c r="U4" s="11">
        <f t="shared" si="1"/>
        <v>0</v>
      </c>
      <c r="V4" s="10">
        <f t="shared" si="2"/>
        <v>0</v>
      </c>
    </row>
    <row r="5" spans="1:22" ht="15">
      <c r="A5" s="6" t="s">
        <v>30</v>
      </c>
      <c r="B5" s="6" t="s">
        <v>31</v>
      </c>
      <c r="C5" s="12" t="s">
        <v>32</v>
      </c>
      <c r="D5" s="7" t="s">
        <v>25</v>
      </c>
      <c r="E5" s="7" t="s">
        <v>25</v>
      </c>
      <c r="F5" s="7" t="s">
        <v>25</v>
      </c>
      <c r="G5" s="7" t="s">
        <v>25</v>
      </c>
      <c r="H5" s="7" t="s">
        <v>25</v>
      </c>
      <c r="I5" s="8" t="s">
        <v>25</v>
      </c>
      <c r="J5" s="7" t="s">
        <v>25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25</v>
      </c>
      <c r="Q5" s="7" t="s">
        <v>25</v>
      </c>
      <c r="R5" s="7" t="s">
        <v>25</v>
      </c>
      <c r="S5" s="9">
        <f t="shared" si="0"/>
        <v>0</v>
      </c>
      <c r="T5" s="10"/>
      <c r="U5" s="11">
        <f t="shared" si="1"/>
        <v>0</v>
      </c>
      <c r="V5" s="10">
        <f t="shared" si="2"/>
        <v>0</v>
      </c>
    </row>
    <row r="6" spans="1:22" ht="15">
      <c r="A6" s="6" t="s">
        <v>33</v>
      </c>
      <c r="B6" s="6" t="s">
        <v>31</v>
      </c>
      <c r="C6" s="6" t="s">
        <v>34</v>
      </c>
      <c r="D6" s="7" t="s">
        <v>25</v>
      </c>
      <c r="E6" s="7" t="s">
        <v>25</v>
      </c>
      <c r="F6" s="7" t="s">
        <v>25</v>
      </c>
      <c r="G6" s="7" t="s">
        <v>25</v>
      </c>
      <c r="H6" s="7" t="s">
        <v>25</v>
      </c>
      <c r="I6" s="8" t="s">
        <v>25</v>
      </c>
      <c r="J6" s="7" t="s">
        <v>25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7" t="s">
        <v>25</v>
      </c>
      <c r="Q6" s="7" t="s">
        <v>25</v>
      </c>
      <c r="R6" s="7" t="s">
        <v>25</v>
      </c>
      <c r="S6" s="9">
        <f t="shared" si="0"/>
        <v>0</v>
      </c>
      <c r="T6" s="10"/>
      <c r="U6" s="11">
        <f t="shared" si="1"/>
        <v>0</v>
      </c>
      <c r="V6" s="10">
        <f t="shared" si="2"/>
        <v>0</v>
      </c>
    </row>
    <row r="7" spans="1:22" ht="15">
      <c r="A7" s="6" t="s">
        <v>35</v>
      </c>
      <c r="B7" s="6" t="s">
        <v>36</v>
      </c>
      <c r="C7" s="6" t="s">
        <v>32</v>
      </c>
      <c r="D7" s="7" t="s">
        <v>25</v>
      </c>
      <c r="E7" s="7" t="s">
        <v>25</v>
      </c>
      <c r="F7" s="7" t="s">
        <v>25</v>
      </c>
      <c r="G7" s="7" t="s">
        <v>25</v>
      </c>
      <c r="H7" s="7" t="s">
        <v>25</v>
      </c>
      <c r="I7" s="8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7" t="s">
        <v>25</v>
      </c>
      <c r="O7" s="7" t="s">
        <v>25</v>
      </c>
      <c r="P7" s="7" t="s">
        <v>25</v>
      </c>
      <c r="Q7" s="7" t="s">
        <v>25</v>
      </c>
      <c r="R7" s="7" t="s">
        <v>25</v>
      </c>
      <c r="S7" s="9">
        <f t="shared" si="0"/>
        <v>0</v>
      </c>
      <c r="T7" s="10"/>
      <c r="U7" s="11">
        <f t="shared" si="1"/>
        <v>0</v>
      </c>
      <c r="V7" s="10">
        <f t="shared" si="2"/>
        <v>0</v>
      </c>
    </row>
    <row r="8" spans="1:22" ht="15">
      <c r="A8" s="6" t="s">
        <v>37</v>
      </c>
      <c r="B8" s="6" t="s">
        <v>38</v>
      </c>
      <c r="C8" s="12" t="s">
        <v>39</v>
      </c>
      <c r="D8" s="7" t="s">
        <v>25</v>
      </c>
      <c r="E8" s="7" t="s">
        <v>25</v>
      </c>
      <c r="F8" s="7">
        <v>0</v>
      </c>
      <c r="G8" s="7" t="s">
        <v>25</v>
      </c>
      <c r="H8" s="7" t="s">
        <v>25</v>
      </c>
      <c r="I8" s="8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7" t="s">
        <v>25</v>
      </c>
      <c r="O8" s="7" t="s">
        <v>25</v>
      </c>
      <c r="P8" s="7" t="s">
        <v>25</v>
      </c>
      <c r="Q8" s="7" t="s">
        <v>25</v>
      </c>
      <c r="R8" s="7" t="s">
        <v>25</v>
      </c>
      <c r="S8" s="9">
        <f t="shared" si="0"/>
        <v>0</v>
      </c>
      <c r="T8" s="10"/>
      <c r="U8" s="11">
        <f t="shared" si="1"/>
        <v>0</v>
      </c>
      <c r="V8" s="10">
        <f t="shared" si="2"/>
        <v>0</v>
      </c>
    </row>
    <row r="9" spans="1:22" ht="15">
      <c r="A9" s="6" t="s">
        <v>40</v>
      </c>
      <c r="B9" s="6" t="s">
        <v>41</v>
      </c>
      <c r="C9" s="12" t="s">
        <v>42</v>
      </c>
      <c r="D9" s="7">
        <v>492</v>
      </c>
      <c r="E9" s="7" t="s">
        <v>25</v>
      </c>
      <c r="F9" s="7" t="s">
        <v>25</v>
      </c>
      <c r="G9" s="7" t="s">
        <v>25</v>
      </c>
      <c r="H9" s="7" t="s">
        <v>25</v>
      </c>
      <c r="I9" s="8" t="s">
        <v>25</v>
      </c>
      <c r="J9" s="7" t="s">
        <v>25</v>
      </c>
      <c r="K9" s="7" t="s">
        <v>25</v>
      </c>
      <c r="L9" s="7" t="s">
        <v>25</v>
      </c>
      <c r="M9" s="7" t="s">
        <v>25</v>
      </c>
      <c r="N9" s="7" t="s">
        <v>25</v>
      </c>
      <c r="O9" s="7" t="s">
        <v>25</v>
      </c>
      <c r="P9" s="7" t="s">
        <v>25</v>
      </c>
      <c r="Q9" s="7" t="s">
        <v>25</v>
      </c>
      <c r="R9" s="7" t="s">
        <v>25</v>
      </c>
      <c r="S9" s="9">
        <f t="shared" si="0"/>
        <v>492</v>
      </c>
      <c r="T9" s="10">
        <v>492</v>
      </c>
      <c r="U9" s="11">
        <f t="shared" si="1"/>
        <v>492</v>
      </c>
      <c r="V9" s="10">
        <f t="shared" si="2"/>
        <v>492</v>
      </c>
    </row>
    <row r="10" spans="1:22" ht="15">
      <c r="A10" s="6" t="s">
        <v>43</v>
      </c>
      <c r="B10" s="6" t="s">
        <v>44</v>
      </c>
      <c r="C10" s="6" t="s">
        <v>45</v>
      </c>
      <c r="D10" s="7" t="s">
        <v>25</v>
      </c>
      <c r="E10" s="7">
        <v>0</v>
      </c>
      <c r="F10" s="7" t="s">
        <v>25</v>
      </c>
      <c r="G10" s="7" t="s">
        <v>25</v>
      </c>
      <c r="H10" s="7" t="s">
        <v>25</v>
      </c>
      <c r="I10" s="8" t="s">
        <v>25</v>
      </c>
      <c r="J10" s="7" t="s">
        <v>25</v>
      </c>
      <c r="K10" s="7" t="s">
        <v>25</v>
      </c>
      <c r="L10" s="7" t="s">
        <v>25</v>
      </c>
      <c r="M10" s="7" t="s">
        <v>25</v>
      </c>
      <c r="N10" s="7" t="s">
        <v>25</v>
      </c>
      <c r="O10" s="7" t="s">
        <v>25</v>
      </c>
      <c r="P10" s="7" t="s">
        <v>25</v>
      </c>
      <c r="Q10" s="7" t="s">
        <v>25</v>
      </c>
      <c r="R10" s="7" t="s">
        <v>25</v>
      </c>
      <c r="S10" s="9">
        <v>540</v>
      </c>
      <c r="T10" s="10">
        <v>650</v>
      </c>
      <c r="U10" s="11">
        <f t="shared" si="1"/>
        <v>650</v>
      </c>
      <c r="V10" s="10">
        <f t="shared" si="2"/>
        <v>650</v>
      </c>
    </row>
  </sheetData>
  <sheetProtection/>
  <conditionalFormatting sqref="T2:T10">
    <cfRule type="cellIs" priority="1" dxfId="0" operator="greaterThan">
      <formula>$S2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2016-10-17T10:56:47Z</dcterms:modified>
  <cp:category/>
  <cp:version/>
  <cp:contentType/>
  <cp:contentStatus/>
</cp:coreProperties>
</file>