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35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D2" i="1" l="1"/>
  <c r="AC2" i="1"/>
  <c r="AF4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21" i="1"/>
  <c r="X22" i="1"/>
  <c r="X23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U3" i="1"/>
  <c r="U4" i="1"/>
  <c r="U5" i="1"/>
  <c r="U6" i="1"/>
  <c r="U7" i="1"/>
  <c r="U8" i="1"/>
  <c r="U9" i="1"/>
  <c r="U10" i="1"/>
  <c r="U11" i="1"/>
  <c r="U2" i="1"/>
  <c r="X2" i="1"/>
  <c r="N544" i="1"/>
  <c r="N539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N468" i="1" s="1"/>
  <c r="A2" i="1"/>
  <c r="AB129" i="1" l="1"/>
  <c r="AB114" i="1"/>
  <c r="AB18" i="1"/>
  <c r="AB214" i="1"/>
  <c r="AB3" i="1"/>
  <c r="AB203" i="1"/>
  <c r="AB171" i="1"/>
  <c r="AB66" i="1"/>
  <c r="AB161" i="1"/>
  <c r="AB50" i="1"/>
  <c r="AB193" i="1"/>
  <c r="AB150" i="1"/>
  <c r="AB98" i="1"/>
  <c r="AB34" i="1"/>
  <c r="AB182" i="1"/>
  <c r="AB139" i="1"/>
  <c r="AB82" i="1"/>
  <c r="AB11" i="1"/>
  <c r="AB210" i="1"/>
  <c r="AB199" i="1"/>
  <c r="AB189" i="1"/>
  <c r="AB178" i="1"/>
  <c r="AB167" i="1"/>
  <c r="AB157" i="1"/>
  <c r="AB146" i="1"/>
  <c r="AB135" i="1"/>
  <c r="AB123" i="1"/>
  <c r="AB107" i="1"/>
  <c r="AB91" i="1"/>
  <c r="AB75" i="1"/>
  <c r="AB59" i="1"/>
  <c r="AB43" i="1"/>
  <c r="AB27" i="1"/>
  <c r="AB209" i="1"/>
  <c r="AB198" i="1"/>
  <c r="AB187" i="1"/>
  <c r="AB177" i="1"/>
  <c r="AB166" i="1"/>
  <c r="AB155" i="1"/>
  <c r="AB145" i="1"/>
  <c r="AB134" i="1"/>
  <c r="AB122" i="1"/>
  <c r="AB106" i="1"/>
  <c r="AB90" i="1"/>
  <c r="AB74" i="1"/>
  <c r="AB58" i="1"/>
  <c r="AB42" i="1"/>
  <c r="AB26" i="1"/>
  <c r="AB10" i="1"/>
  <c r="AB215" i="1"/>
  <c r="AB205" i="1"/>
  <c r="AB194" i="1"/>
  <c r="AB183" i="1"/>
  <c r="AB173" i="1"/>
  <c r="AB162" i="1"/>
  <c r="AB151" i="1"/>
  <c r="AB141" i="1"/>
  <c r="AB130" i="1"/>
  <c r="AB115" i="1"/>
  <c r="AB99" i="1"/>
  <c r="AB83" i="1"/>
  <c r="AB67" i="1"/>
  <c r="AB51" i="1"/>
  <c r="AB35" i="1"/>
  <c r="AB19" i="1"/>
  <c r="AB4" i="1"/>
  <c r="AB8" i="1"/>
  <c r="AB12" i="1"/>
  <c r="AB16" i="1"/>
  <c r="AB20" i="1"/>
  <c r="AB24" i="1"/>
  <c r="AB28" i="1"/>
  <c r="AB32" i="1"/>
  <c r="AB36" i="1"/>
  <c r="AB40" i="1"/>
  <c r="AB44" i="1"/>
  <c r="AB48" i="1"/>
  <c r="AB52" i="1"/>
  <c r="AB56" i="1"/>
  <c r="AB60" i="1"/>
  <c r="AB64" i="1"/>
  <c r="AB68" i="1"/>
  <c r="AB72" i="1"/>
  <c r="AB76" i="1"/>
  <c r="AB80" i="1"/>
  <c r="AB84" i="1"/>
  <c r="AB88" i="1"/>
  <c r="AB92" i="1"/>
  <c r="AB96" i="1"/>
  <c r="AB100" i="1"/>
  <c r="AB104" i="1"/>
  <c r="AB108" i="1"/>
  <c r="AB112" i="1"/>
  <c r="AB116" i="1"/>
  <c r="AB120" i="1"/>
  <c r="AB124" i="1"/>
  <c r="AB128" i="1"/>
  <c r="AB132" i="1"/>
  <c r="AB136" i="1"/>
  <c r="AB140" i="1"/>
  <c r="AB144" i="1"/>
  <c r="AB148" i="1"/>
  <c r="AB152" i="1"/>
  <c r="AB156" i="1"/>
  <c r="AB160" i="1"/>
  <c r="AB164" i="1"/>
  <c r="AB168" i="1"/>
  <c r="AB172" i="1"/>
  <c r="AB176" i="1"/>
  <c r="AB180" i="1"/>
  <c r="AB184" i="1"/>
  <c r="AB188" i="1"/>
  <c r="AB192" i="1"/>
  <c r="AB196" i="1"/>
  <c r="AB200" i="1"/>
  <c r="AB204" i="1"/>
  <c r="AB208" i="1"/>
  <c r="AB212" i="1"/>
  <c r="AB2" i="1"/>
  <c r="AB5" i="1"/>
  <c r="AB9" i="1"/>
  <c r="AB13" i="1"/>
  <c r="AB17" i="1"/>
  <c r="AB21" i="1"/>
  <c r="AB25" i="1"/>
  <c r="AB29" i="1"/>
  <c r="AB33" i="1"/>
  <c r="AB37" i="1"/>
  <c r="AB41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213" i="1"/>
  <c r="AB207" i="1"/>
  <c r="AB202" i="1"/>
  <c r="AB197" i="1"/>
  <c r="AB191" i="1"/>
  <c r="AB186" i="1"/>
  <c r="AB181" i="1"/>
  <c r="AB175" i="1"/>
  <c r="AB170" i="1"/>
  <c r="AB165" i="1"/>
  <c r="AB159" i="1"/>
  <c r="AB154" i="1"/>
  <c r="AB149" i="1"/>
  <c r="AB143" i="1"/>
  <c r="AB138" i="1"/>
  <c r="AB133" i="1"/>
  <c r="AB127" i="1"/>
  <c r="AB119" i="1"/>
  <c r="AB111" i="1"/>
  <c r="AB103" i="1"/>
  <c r="AB95" i="1"/>
  <c r="AB87" i="1"/>
  <c r="AB79" i="1"/>
  <c r="AB71" i="1"/>
  <c r="AB63" i="1"/>
  <c r="AB55" i="1"/>
  <c r="AB47" i="1"/>
  <c r="AB39" i="1"/>
  <c r="AB31" i="1"/>
  <c r="AB23" i="1"/>
  <c r="AB15" i="1"/>
  <c r="AB7" i="1"/>
  <c r="AB211" i="1"/>
  <c r="AB206" i="1"/>
  <c r="AB201" i="1"/>
  <c r="AB195" i="1"/>
  <c r="AB190" i="1"/>
  <c r="AB185" i="1"/>
  <c r="AB179" i="1"/>
  <c r="AB174" i="1"/>
  <c r="AB169" i="1"/>
  <c r="AB163" i="1"/>
  <c r="AB158" i="1"/>
  <c r="AB153" i="1"/>
  <c r="AB147" i="1"/>
  <c r="AB142" i="1"/>
  <c r="AB137" i="1"/>
  <c r="AB131" i="1"/>
  <c r="AB126" i="1"/>
  <c r="AB118" i="1"/>
  <c r="AB110" i="1"/>
  <c r="AB102" i="1"/>
  <c r="AB94" i="1"/>
  <c r="AB86" i="1"/>
  <c r="AB78" i="1"/>
  <c r="AB70" i="1"/>
  <c r="AB62" i="1"/>
  <c r="AB54" i="1"/>
  <c r="AB46" i="1"/>
  <c r="AB38" i="1"/>
  <c r="AB30" i="1"/>
  <c r="AB22" i="1"/>
  <c r="AB14" i="1"/>
  <c r="AB6" i="1"/>
  <c r="N4" i="1"/>
  <c r="M5" i="1"/>
  <c r="N8" i="1"/>
  <c r="M9" i="1"/>
  <c r="N16" i="1"/>
  <c r="M17" i="1"/>
  <c r="N28" i="1"/>
  <c r="M29" i="1"/>
  <c r="N38" i="1"/>
  <c r="M47" i="1"/>
  <c r="M56" i="1"/>
  <c r="M65" i="1"/>
  <c r="M72" i="1"/>
  <c r="M81" i="1"/>
  <c r="M88" i="1"/>
  <c r="M97" i="1"/>
  <c r="M104" i="1"/>
  <c r="M111" i="1"/>
  <c r="N130" i="1"/>
  <c r="N154" i="1"/>
  <c r="N170" i="1"/>
  <c r="N186" i="1"/>
  <c r="M205" i="1"/>
  <c r="N218" i="1"/>
  <c r="N226" i="1"/>
  <c r="M245" i="1"/>
  <c r="N289" i="1"/>
  <c r="N330" i="1"/>
  <c r="M440" i="1"/>
  <c r="M6" i="1"/>
  <c r="M7" i="1"/>
  <c r="N10" i="1"/>
  <c r="M11" i="1"/>
  <c r="N14" i="1"/>
  <c r="M15" i="1"/>
  <c r="M19" i="1"/>
  <c r="N30" i="1"/>
  <c r="M31" i="1"/>
  <c r="M41" i="1"/>
  <c r="N46" i="1"/>
  <c r="M55" i="1"/>
  <c r="M64" i="1"/>
  <c r="M71" i="1"/>
  <c r="M73" i="1"/>
  <c r="N76" i="1"/>
  <c r="N78" i="1"/>
  <c r="M80" i="1"/>
  <c r="N85" i="1"/>
  <c r="M87" i="1"/>
  <c r="M89" i="1"/>
  <c r="N92" i="1"/>
  <c r="N94" i="1"/>
  <c r="M96" i="1"/>
  <c r="N101" i="1"/>
  <c r="M103" i="1"/>
  <c r="M105" i="1"/>
  <c r="N108" i="1"/>
  <c r="N110" i="1"/>
  <c r="M112" i="1"/>
  <c r="N118" i="1"/>
  <c r="M121" i="1"/>
  <c r="N126" i="1"/>
  <c r="M129" i="1"/>
  <c r="N134" i="1"/>
  <c r="M137" i="1"/>
  <c r="N142" i="1"/>
  <c r="M145" i="1"/>
  <c r="N150" i="1"/>
  <c r="M153" i="1"/>
  <c r="N158" i="1"/>
  <c r="M161" i="1"/>
  <c r="N166" i="1"/>
  <c r="M169" i="1"/>
  <c r="N174" i="1"/>
  <c r="M177" i="1"/>
  <c r="N182" i="1"/>
  <c r="M185" i="1"/>
  <c r="N190" i="1"/>
  <c r="M193" i="1"/>
  <c r="N198" i="1"/>
  <c r="M201" i="1"/>
  <c r="N206" i="1"/>
  <c r="M209" i="1"/>
  <c r="N214" i="1"/>
  <c r="M217" i="1"/>
  <c r="N222" i="1"/>
  <c r="M225" i="1"/>
  <c r="N230" i="1"/>
  <c r="M233" i="1"/>
  <c r="N238" i="1"/>
  <c r="M241" i="1"/>
  <c r="M252" i="1"/>
  <c r="N257" i="1"/>
  <c r="N264" i="1"/>
  <c r="N271" i="1"/>
  <c r="M300" i="1"/>
  <c r="M307" i="1"/>
  <c r="N316" i="1"/>
  <c r="M326" i="1"/>
  <c r="N335" i="1"/>
  <c r="M382" i="1"/>
  <c r="N414" i="1"/>
  <c r="N792" i="1"/>
  <c r="M791" i="1"/>
  <c r="N788" i="1"/>
  <c r="M787" i="1"/>
  <c r="N784" i="1"/>
  <c r="M783" i="1"/>
  <c r="N780" i="1"/>
  <c r="M779" i="1"/>
  <c r="N776" i="1"/>
  <c r="M775" i="1"/>
  <c r="N772" i="1"/>
  <c r="M771" i="1"/>
  <c r="N768" i="1"/>
  <c r="M767" i="1"/>
  <c r="N764" i="1"/>
  <c r="M763" i="1"/>
  <c r="N760" i="1"/>
  <c r="M759" i="1"/>
  <c r="N756" i="1"/>
  <c r="M755" i="1"/>
  <c r="N752" i="1"/>
  <c r="M751" i="1"/>
  <c r="N748" i="1"/>
  <c r="M747" i="1"/>
  <c r="N744" i="1"/>
  <c r="M743" i="1"/>
  <c r="N740" i="1"/>
  <c r="M739" i="1"/>
  <c r="N736" i="1"/>
  <c r="M735" i="1"/>
  <c r="N732" i="1"/>
  <c r="M731" i="1"/>
  <c r="N728" i="1"/>
  <c r="M727" i="1"/>
  <c r="N724" i="1"/>
  <c r="M723" i="1"/>
  <c r="N720" i="1"/>
  <c r="M719" i="1"/>
  <c r="N716" i="1"/>
  <c r="M715" i="1"/>
  <c r="N712" i="1"/>
  <c r="M711" i="1"/>
  <c r="N708" i="1"/>
  <c r="M707" i="1"/>
  <c r="N704" i="1"/>
  <c r="M703" i="1"/>
  <c r="N700" i="1"/>
  <c r="M699" i="1"/>
  <c r="N696" i="1"/>
  <c r="M695" i="1"/>
  <c r="N692" i="1"/>
  <c r="M691" i="1"/>
  <c r="N688" i="1"/>
  <c r="M687" i="1"/>
  <c r="N684" i="1"/>
  <c r="M683" i="1"/>
  <c r="N791" i="1"/>
  <c r="M790" i="1"/>
  <c r="N787" i="1"/>
  <c r="M786" i="1"/>
  <c r="N783" i="1"/>
  <c r="M782" i="1"/>
  <c r="N779" i="1"/>
  <c r="M778" i="1"/>
  <c r="N775" i="1"/>
  <c r="M774" i="1"/>
  <c r="N771" i="1"/>
  <c r="M770" i="1"/>
  <c r="N767" i="1"/>
  <c r="M766" i="1"/>
  <c r="N763" i="1"/>
  <c r="M762" i="1"/>
  <c r="N759" i="1"/>
  <c r="M758" i="1"/>
  <c r="N755" i="1"/>
  <c r="M754" i="1"/>
  <c r="N751" i="1"/>
  <c r="M750" i="1"/>
  <c r="N747" i="1"/>
  <c r="M746" i="1"/>
  <c r="N743" i="1"/>
  <c r="M742" i="1"/>
  <c r="N739" i="1"/>
  <c r="M738" i="1"/>
  <c r="N735" i="1"/>
  <c r="M734" i="1"/>
  <c r="N731" i="1"/>
  <c r="M730" i="1"/>
  <c r="N727" i="1"/>
  <c r="M726" i="1"/>
  <c r="N723" i="1"/>
  <c r="M722" i="1"/>
  <c r="N793" i="1"/>
  <c r="M788" i="1"/>
  <c r="N785" i="1"/>
  <c r="M780" i="1"/>
  <c r="N777" i="1"/>
  <c r="M772" i="1"/>
  <c r="N769" i="1"/>
  <c r="M764" i="1"/>
  <c r="N761" i="1"/>
  <c r="M756" i="1"/>
  <c r="N753" i="1"/>
  <c r="M748" i="1"/>
  <c r="N745" i="1"/>
  <c r="M740" i="1"/>
  <c r="N737" i="1"/>
  <c r="M732" i="1"/>
  <c r="N729" i="1"/>
  <c r="M724" i="1"/>
  <c r="N721" i="1"/>
  <c r="M718" i="1"/>
  <c r="M716" i="1"/>
  <c r="N714" i="1"/>
  <c r="M709" i="1"/>
  <c r="N707" i="1"/>
  <c r="N705" i="1"/>
  <c r="M702" i="1"/>
  <c r="M700" i="1"/>
  <c r="N698" i="1"/>
  <c r="M693" i="1"/>
  <c r="N691" i="1"/>
  <c r="N689" i="1"/>
  <c r="M792" i="1"/>
  <c r="N789" i="1"/>
  <c r="M784" i="1"/>
  <c r="N781" i="1"/>
  <c r="M776" i="1"/>
  <c r="N773" i="1"/>
  <c r="M768" i="1"/>
  <c r="N765" i="1"/>
  <c r="M760" i="1"/>
  <c r="N757" i="1"/>
  <c r="M752" i="1"/>
  <c r="N749" i="1"/>
  <c r="M744" i="1"/>
  <c r="N741" i="1"/>
  <c r="M736" i="1"/>
  <c r="N733" i="1"/>
  <c r="M728" i="1"/>
  <c r="N725" i="1"/>
  <c r="M717" i="1"/>
  <c r="N715" i="1"/>
  <c r="N713" i="1"/>
  <c r="M710" i="1"/>
  <c r="M708" i="1"/>
  <c r="N706" i="1"/>
  <c r="M701" i="1"/>
  <c r="N699" i="1"/>
  <c r="N697" i="1"/>
  <c r="M694" i="1"/>
  <c r="M692" i="1"/>
  <c r="N690" i="1"/>
  <c r="M685" i="1"/>
  <c r="N683" i="1"/>
  <c r="N681" i="1"/>
  <c r="M680" i="1"/>
  <c r="N677" i="1"/>
  <c r="M676" i="1"/>
  <c r="N673" i="1"/>
  <c r="M672" i="1"/>
  <c r="N669" i="1"/>
  <c r="M668" i="1"/>
  <c r="N665" i="1"/>
  <c r="M664" i="1"/>
  <c r="N661" i="1"/>
  <c r="M660" i="1"/>
  <c r="N657" i="1"/>
  <c r="M656" i="1"/>
  <c r="N653" i="1"/>
  <c r="M652" i="1"/>
  <c r="N649" i="1"/>
  <c r="M648" i="1"/>
  <c r="N645" i="1"/>
  <c r="M644" i="1"/>
  <c r="N641" i="1"/>
  <c r="M640" i="1"/>
  <c r="N637" i="1"/>
  <c r="M636" i="1"/>
  <c r="M793" i="1"/>
  <c r="N782" i="1"/>
  <c r="M777" i="1"/>
  <c r="N766" i="1"/>
  <c r="M761" i="1"/>
  <c r="N750" i="1"/>
  <c r="M745" i="1"/>
  <c r="N734" i="1"/>
  <c r="M729" i="1"/>
  <c r="N719" i="1"/>
  <c r="M712" i="1"/>
  <c r="M705" i="1"/>
  <c r="N701" i="1"/>
  <c r="M698" i="1"/>
  <c r="N694" i="1"/>
  <c r="N687" i="1"/>
  <c r="N682" i="1"/>
  <c r="N680" i="1"/>
  <c r="N678" i="1"/>
  <c r="M675" i="1"/>
  <c r="M673" i="1"/>
  <c r="N671" i="1"/>
  <c r="M666" i="1"/>
  <c r="N664" i="1"/>
  <c r="N662" i="1"/>
  <c r="M659" i="1"/>
  <c r="M657" i="1"/>
  <c r="N655" i="1"/>
  <c r="M650" i="1"/>
  <c r="N648" i="1"/>
  <c r="N646" i="1"/>
  <c r="M643" i="1"/>
  <c r="M641" i="1"/>
  <c r="N639" i="1"/>
  <c r="M634" i="1"/>
  <c r="N631" i="1"/>
  <c r="M630" i="1"/>
  <c r="N627" i="1"/>
  <c r="M626" i="1"/>
  <c r="N623" i="1"/>
  <c r="M622" i="1"/>
  <c r="N619" i="1"/>
  <c r="M618" i="1"/>
  <c r="N615" i="1"/>
  <c r="M614" i="1"/>
  <c r="N611" i="1"/>
  <c r="M610" i="1"/>
  <c r="N607" i="1"/>
  <c r="M606" i="1"/>
  <c r="N603" i="1"/>
  <c r="M602" i="1"/>
  <c r="N599" i="1"/>
  <c r="M598" i="1"/>
  <c r="N595" i="1"/>
  <c r="M594" i="1"/>
  <c r="N591" i="1"/>
  <c r="M590" i="1"/>
  <c r="N587" i="1"/>
  <c r="M586" i="1"/>
  <c r="N583" i="1"/>
  <c r="M582" i="1"/>
  <c r="N579" i="1"/>
  <c r="M578" i="1"/>
  <c r="N575" i="1"/>
  <c r="M574" i="1"/>
  <c r="N571" i="1"/>
  <c r="M570" i="1"/>
  <c r="N567" i="1"/>
  <c r="M566" i="1"/>
  <c r="N563" i="1"/>
  <c r="M562" i="1"/>
  <c r="N559" i="1"/>
  <c r="M558" i="1"/>
  <c r="N555" i="1"/>
  <c r="M554" i="1"/>
  <c r="N551" i="1"/>
  <c r="M550" i="1"/>
  <c r="N547" i="1"/>
  <c r="M546" i="1"/>
  <c r="N543" i="1"/>
  <c r="M542" i="1"/>
  <c r="M538" i="1"/>
  <c r="N535" i="1"/>
  <c r="M534" i="1"/>
  <c r="N531" i="1"/>
  <c r="M530" i="1"/>
  <c r="N527" i="1"/>
  <c r="M526" i="1"/>
  <c r="N523" i="1"/>
  <c r="M522" i="1"/>
  <c r="N519" i="1"/>
  <c r="M518" i="1"/>
  <c r="N515" i="1"/>
  <c r="M514" i="1"/>
  <c r="N511" i="1"/>
  <c r="M510" i="1"/>
  <c r="N507" i="1"/>
  <c r="M506" i="1"/>
  <c r="N503" i="1"/>
  <c r="M789" i="1"/>
  <c r="N778" i="1"/>
  <c r="M773" i="1"/>
  <c r="N762" i="1"/>
  <c r="M757" i="1"/>
  <c r="N746" i="1"/>
  <c r="M741" i="1"/>
  <c r="N730" i="1"/>
  <c r="M725" i="1"/>
  <c r="M720" i="1"/>
  <c r="M713" i="1"/>
  <c r="N709" i="1"/>
  <c r="M706" i="1"/>
  <c r="N702" i="1"/>
  <c r="N695" i="1"/>
  <c r="M688" i="1"/>
  <c r="N685" i="1"/>
  <c r="M679" i="1"/>
  <c r="M677" i="1"/>
  <c r="N675" i="1"/>
  <c r="M670" i="1"/>
  <c r="N668" i="1"/>
  <c r="N666" i="1"/>
  <c r="M663" i="1"/>
  <c r="M661" i="1"/>
  <c r="N659" i="1"/>
  <c r="M654" i="1"/>
  <c r="N652" i="1"/>
  <c r="N650" i="1"/>
  <c r="M647" i="1"/>
  <c r="M645" i="1"/>
  <c r="N643" i="1"/>
  <c r="M638" i="1"/>
  <c r="N636" i="1"/>
  <c r="N634" i="1"/>
  <c r="M633" i="1"/>
  <c r="N630" i="1"/>
  <c r="M629" i="1"/>
  <c r="N626" i="1"/>
  <c r="M625" i="1"/>
  <c r="N622" i="1"/>
  <c r="M621" i="1"/>
  <c r="N618" i="1"/>
  <c r="M617" i="1"/>
  <c r="N614" i="1"/>
  <c r="M613" i="1"/>
  <c r="N610" i="1"/>
  <c r="M609" i="1"/>
  <c r="N606" i="1"/>
  <c r="M605" i="1"/>
  <c r="N602" i="1"/>
  <c r="M601" i="1"/>
  <c r="N598" i="1"/>
  <c r="M597" i="1"/>
  <c r="N594" i="1"/>
  <c r="M593" i="1"/>
  <c r="N590" i="1"/>
  <c r="M781" i="1"/>
  <c r="N770" i="1"/>
  <c r="M749" i="1"/>
  <c r="N738" i="1"/>
  <c r="N718" i="1"/>
  <c r="N711" i="1"/>
  <c r="M704" i="1"/>
  <c r="M697" i="1"/>
  <c r="M690" i="1"/>
  <c r="M684" i="1"/>
  <c r="N676" i="1"/>
  <c r="M669" i="1"/>
  <c r="M662" i="1"/>
  <c r="N658" i="1"/>
  <c r="M655" i="1"/>
  <c r="N651" i="1"/>
  <c r="N644" i="1"/>
  <c r="M637" i="1"/>
  <c r="M631" i="1"/>
  <c r="N628" i="1"/>
  <c r="M623" i="1"/>
  <c r="N620" i="1"/>
  <c r="M615" i="1"/>
  <c r="N612" i="1"/>
  <c r="M607" i="1"/>
  <c r="N604" i="1"/>
  <c r="M599" i="1"/>
  <c r="N596" i="1"/>
  <c r="M591" i="1"/>
  <c r="M589" i="1"/>
  <c r="M587" i="1"/>
  <c r="N585" i="1"/>
  <c r="M580" i="1"/>
  <c r="N578" i="1"/>
  <c r="N576" i="1"/>
  <c r="M573" i="1"/>
  <c r="M571" i="1"/>
  <c r="N569" i="1"/>
  <c r="M564" i="1"/>
  <c r="N562" i="1"/>
  <c r="N560" i="1"/>
  <c r="M557" i="1"/>
  <c r="M555" i="1"/>
  <c r="N553" i="1"/>
  <c r="M548" i="1"/>
  <c r="N546" i="1"/>
  <c r="M541" i="1"/>
  <c r="M539" i="1"/>
  <c r="N537" i="1"/>
  <c r="M532" i="1"/>
  <c r="N530" i="1"/>
  <c r="N528" i="1"/>
  <c r="M525" i="1"/>
  <c r="M523" i="1"/>
  <c r="N521" i="1"/>
  <c r="M516" i="1"/>
  <c r="N514" i="1"/>
  <c r="N512" i="1"/>
  <c r="M509" i="1"/>
  <c r="M507" i="1"/>
  <c r="N505" i="1"/>
  <c r="M502" i="1"/>
  <c r="N499" i="1"/>
  <c r="M498" i="1"/>
  <c r="N495" i="1"/>
  <c r="M494" i="1"/>
  <c r="N491" i="1"/>
  <c r="M490" i="1"/>
  <c r="N487" i="1"/>
  <c r="M486" i="1"/>
  <c r="N483" i="1"/>
  <c r="M482" i="1"/>
  <c r="N479" i="1"/>
  <c r="M478" i="1"/>
  <c r="N475" i="1"/>
  <c r="M474" i="1"/>
  <c r="N471" i="1"/>
  <c r="M470" i="1"/>
  <c r="N467" i="1"/>
  <c r="M466" i="1"/>
  <c r="N463" i="1"/>
  <c r="M462" i="1"/>
  <c r="N459" i="1"/>
  <c r="M458" i="1"/>
  <c r="N455" i="1"/>
  <c r="M454" i="1"/>
  <c r="N451" i="1"/>
  <c r="M450" i="1"/>
  <c r="N447" i="1"/>
  <c r="M446" i="1"/>
  <c r="N443" i="1"/>
  <c r="M442" i="1"/>
  <c r="N439" i="1"/>
  <c r="M438" i="1"/>
  <c r="N435" i="1"/>
  <c r="M434" i="1"/>
  <c r="N431" i="1"/>
  <c r="M430" i="1"/>
  <c r="N427" i="1"/>
  <c r="M426" i="1"/>
  <c r="N423" i="1"/>
  <c r="M422" i="1"/>
  <c r="N419" i="1"/>
  <c r="M418" i="1"/>
  <c r="N415" i="1"/>
  <c r="M414" i="1"/>
  <c r="N411" i="1"/>
  <c r="M410" i="1"/>
  <c r="N407" i="1"/>
  <c r="M406" i="1"/>
  <c r="N403" i="1"/>
  <c r="M402" i="1"/>
  <c r="N399" i="1"/>
  <c r="M785" i="1"/>
  <c r="N774" i="1"/>
  <c r="M753" i="1"/>
  <c r="N742" i="1"/>
  <c r="M721" i="1"/>
  <c r="M714" i="1"/>
  <c r="M686" i="1"/>
  <c r="M681" i="1"/>
  <c r="M674" i="1"/>
  <c r="N670" i="1"/>
  <c r="M667" i="1"/>
  <c r="N663" i="1"/>
  <c r="N656" i="1"/>
  <c r="M649" i="1"/>
  <c r="M642" i="1"/>
  <c r="N638" i="1"/>
  <c r="M635" i="1"/>
  <c r="M632" i="1"/>
  <c r="N629" i="1"/>
  <c r="M624" i="1"/>
  <c r="N621" i="1"/>
  <c r="M616" i="1"/>
  <c r="N613" i="1"/>
  <c r="M608" i="1"/>
  <c r="N605" i="1"/>
  <c r="M600" i="1"/>
  <c r="N597" i="1"/>
  <c r="M592" i="1"/>
  <c r="N589" i="1"/>
  <c r="M584" i="1"/>
  <c r="N582" i="1"/>
  <c r="N580" i="1"/>
  <c r="M577" i="1"/>
  <c r="M575" i="1"/>
  <c r="N573" i="1"/>
  <c r="M568" i="1"/>
  <c r="N566" i="1"/>
  <c r="N564" i="1"/>
  <c r="M561" i="1"/>
  <c r="M559" i="1"/>
  <c r="N557" i="1"/>
  <c r="M552" i="1"/>
  <c r="N550" i="1"/>
  <c r="N548" i="1"/>
  <c r="M545" i="1"/>
  <c r="M543" i="1"/>
  <c r="N541" i="1"/>
  <c r="M536" i="1"/>
  <c r="N534" i="1"/>
  <c r="N532" i="1"/>
  <c r="M529" i="1"/>
  <c r="M527" i="1"/>
  <c r="N525" i="1"/>
  <c r="M520" i="1"/>
  <c r="N518" i="1"/>
  <c r="N516" i="1"/>
  <c r="M513" i="1"/>
  <c r="M511" i="1"/>
  <c r="N509" i="1"/>
  <c r="M504" i="1"/>
  <c r="N502" i="1"/>
  <c r="M501" i="1"/>
  <c r="N498" i="1"/>
  <c r="M497" i="1"/>
  <c r="N494" i="1"/>
  <c r="M493" i="1"/>
  <c r="N490" i="1"/>
  <c r="M489" i="1"/>
  <c r="N790" i="1"/>
  <c r="M769" i="1"/>
  <c r="N726" i="1"/>
  <c r="N710" i="1"/>
  <c r="M696" i="1"/>
  <c r="N654" i="1"/>
  <c r="N647" i="1"/>
  <c r="N640" i="1"/>
  <c r="N633" i="1"/>
  <c r="M628" i="1"/>
  <c r="N617" i="1"/>
  <c r="M612" i="1"/>
  <c r="N601" i="1"/>
  <c r="M596" i="1"/>
  <c r="M583" i="1"/>
  <c r="M576" i="1"/>
  <c r="N572" i="1"/>
  <c r="M569" i="1"/>
  <c r="N565" i="1"/>
  <c r="N558" i="1"/>
  <c r="M551" i="1"/>
  <c r="M544" i="1"/>
  <c r="N540" i="1"/>
  <c r="M537" i="1"/>
  <c r="N533" i="1"/>
  <c r="N526" i="1"/>
  <c r="M519" i="1"/>
  <c r="M512" i="1"/>
  <c r="N508" i="1"/>
  <c r="M505" i="1"/>
  <c r="M499" i="1"/>
  <c r="N496" i="1"/>
  <c r="M491" i="1"/>
  <c r="N488" i="1"/>
  <c r="M485" i="1"/>
  <c r="M483" i="1"/>
  <c r="N481" i="1"/>
  <c r="M476" i="1"/>
  <c r="N474" i="1"/>
  <c r="N472" i="1"/>
  <c r="M469" i="1"/>
  <c r="M467" i="1"/>
  <c r="N465" i="1"/>
  <c r="M460" i="1"/>
  <c r="N458" i="1"/>
  <c r="N456" i="1"/>
  <c r="M453" i="1"/>
  <c r="M451" i="1"/>
  <c r="N449" i="1"/>
  <c r="M444" i="1"/>
  <c r="N442" i="1"/>
  <c r="N440" i="1"/>
  <c r="M437" i="1"/>
  <c r="M435" i="1"/>
  <c r="N433" i="1"/>
  <c r="M428" i="1"/>
  <c r="N426" i="1"/>
  <c r="N424" i="1"/>
  <c r="M421" i="1"/>
  <c r="N786" i="1"/>
  <c r="N758" i="1"/>
  <c r="M737" i="1"/>
  <c r="N717" i="1"/>
  <c r="N703" i="1"/>
  <c r="M689" i="1"/>
  <c r="N679" i="1"/>
  <c r="N672" i="1"/>
  <c r="M665" i="1"/>
  <c r="M658" i="1"/>
  <c r="M651" i="1"/>
  <c r="N625" i="1"/>
  <c r="M620" i="1"/>
  <c r="N609" i="1"/>
  <c r="M604" i="1"/>
  <c r="N593" i="1"/>
  <c r="N588" i="1"/>
  <c r="M585" i="1"/>
  <c r="N581" i="1"/>
  <c r="N574" i="1"/>
  <c r="M567" i="1"/>
  <c r="M560" i="1"/>
  <c r="N556" i="1"/>
  <c r="M553" i="1"/>
  <c r="N549" i="1"/>
  <c r="N542" i="1"/>
  <c r="M535" i="1"/>
  <c r="M528" i="1"/>
  <c r="N524" i="1"/>
  <c r="M521" i="1"/>
  <c r="N517" i="1"/>
  <c r="N510" i="1"/>
  <c r="M503" i="1"/>
  <c r="N500" i="1"/>
  <c r="M495" i="1"/>
  <c r="N492" i="1"/>
  <c r="M484" i="1"/>
  <c r="N482" i="1"/>
  <c r="N480" i="1"/>
  <c r="M477" i="1"/>
  <c r="M475" i="1"/>
  <c r="N473" i="1"/>
  <c r="M468" i="1"/>
  <c r="N466" i="1"/>
  <c r="N464" i="1"/>
  <c r="M461" i="1"/>
  <c r="M459" i="1"/>
  <c r="N457" i="1"/>
  <c r="M452" i="1"/>
  <c r="N450" i="1"/>
  <c r="N448" i="1"/>
  <c r="M445" i="1"/>
  <c r="M443" i="1"/>
  <c r="N441" i="1"/>
  <c r="M436" i="1"/>
  <c r="N434" i="1"/>
  <c r="N432" i="1"/>
  <c r="M429" i="1"/>
  <c r="M427" i="1"/>
  <c r="N425" i="1"/>
  <c r="M420" i="1"/>
  <c r="N418" i="1"/>
  <c r="N416" i="1"/>
  <c r="M413" i="1"/>
  <c r="M411" i="1"/>
  <c r="N409" i="1"/>
  <c r="M404" i="1"/>
  <c r="N402" i="1"/>
  <c r="N400" i="1"/>
  <c r="N397" i="1"/>
  <c r="M396" i="1"/>
  <c r="N393" i="1"/>
  <c r="M392" i="1"/>
  <c r="N389" i="1"/>
  <c r="M388" i="1"/>
  <c r="N385" i="1"/>
  <c r="M384" i="1"/>
  <c r="N381" i="1"/>
  <c r="M380" i="1"/>
  <c r="N377" i="1"/>
  <c r="M376" i="1"/>
  <c r="N373" i="1"/>
  <c r="M372" i="1"/>
  <c r="N369" i="1"/>
  <c r="M368" i="1"/>
  <c r="N365" i="1"/>
  <c r="M364" i="1"/>
  <c r="N361" i="1"/>
  <c r="M360" i="1"/>
  <c r="N357" i="1"/>
  <c r="M356" i="1"/>
  <c r="N353" i="1"/>
  <c r="M352" i="1"/>
  <c r="N349" i="1"/>
  <c r="M348" i="1"/>
  <c r="N345" i="1"/>
  <c r="M344" i="1"/>
  <c r="N341" i="1"/>
  <c r="M340" i="1"/>
  <c r="N337" i="1"/>
  <c r="M336" i="1"/>
  <c r="N333" i="1"/>
  <c r="M332" i="1"/>
  <c r="N329" i="1"/>
  <c r="M328" i="1"/>
  <c r="N325" i="1"/>
  <c r="M324" i="1"/>
  <c r="N321" i="1"/>
  <c r="M320" i="1"/>
  <c r="N317" i="1"/>
  <c r="M316" i="1"/>
  <c r="N313" i="1"/>
  <c r="M312" i="1"/>
  <c r="N309" i="1"/>
  <c r="M308" i="1"/>
  <c r="M733" i="1"/>
  <c r="M678" i="1"/>
  <c r="N635" i="1"/>
  <c r="N624" i="1"/>
  <c r="M603" i="1"/>
  <c r="N592" i="1"/>
  <c r="N584" i="1"/>
  <c r="N577" i="1"/>
  <c r="N570" i="1"/>
  <c r="M563" i="1"/>
  <c r="M556" i="1"/>
  <c r="M549" i="1"/>
  <c r="N520" i="1"/>
  <c r="N513" i="1"/>
  <c r="N506" i="1"/>
  <c r="M500" i="1"/>
  <c r="N489" i="1"/>
  <c r="N485" i="1"/>
  <c r="N478" i="1"/>
  <c r="M471" i="1"/>
  <c r="M464" i="1"/>
  <c r="N460" i="1"/>
  <c r="M457" i="1"/>
  <c r="N453" i="1"/>
  <c r="N446" i="1"/>
  <c r="M439" i="1"/>
  <c r="M432" i="1"/>
  <c r="N428" i="1"/>
  <c r="M425" i="1"/>
  <c r="N421" i="1"/>
  <c r="M416" i="1"/>
  <c r="M409" i="1"/>
  <c r="N404" i="1"/>
  <c r="M394" i="1"/>
  <c r="N392" i="1"/>
  <c r="N390" i="1"/>
  <c r="M387" i="1"/>
  <c r="M385" i="1"/>
  <c r="N383" i="1"/>
  <c r="M378" i="1"/>
  <c r="N376" i="1"/>
  <c r="N374" i="1"/>
  <c r="M371" i="1"/>
  <c r="M369" i="1"/>
  <c r="N367" i="1"/>
  <c r="M362" i="1"/>
  <c r="N360" i="1"/>
  <c r="N358" i="1"/>
  <c r="M355" i="1"/>
  <c r="M353" i="1"/>
  <c r="N351" i="1"/>
  <c r="M346" i="1"/>
  <c r="N344" i="1"/>
  <c r="N342" i="1"/>
  <c r="M339" i="1"/>
  <c r="M765" i="1"/>
  <c r="N722" i="1"/>
  <c r="N693" i="1"/>
  <c r="N674" i="1"/>
  <c r="N660" i="1"/>
  <c r="M646" i="1"/>
  <c r="N632" i="1"/>
  <c r="M611" i="1"/>
  <c r="N600" i="1"/>
  <c r="N568" i="1"/>
  <c r="N561" i="1"/>
  <c r="N554" i="1"/>
  <c r="M547" i="1"/>
  <c r="M540" i="1"/>
  <c r="M533" i="1"/>
  <c r="N504" i="1"/>
  <c r="N493" i="1"/>
  <c r="M488" i="1"/>
  <c r="N484" i="1"/>
  <c r="M481" i="1"/>
  <c r="N477" i="1"/>
  <c r="N470" i="1"/>
  <c r="M463" i="1"/>
  <c r="M456" i="1"/>
  <c r="N452" i="1"/>
  <c r="M449" i="1"/>
  <c r="N445" i="1"/>
  <c r="N438" i="1"/>
  <c r="M431" i="1"/>
  <c r="M424" i="1"/>
  <c r="N420" i="1"/>
  <c r="N413" i="1"/>
  <c r="N408" i="1"/>
  <c r="N406" i="1"/>
  <c r="N401" i="1"/>
  <c r="M399" i="1"/>
  <c r="M397" i="1"/>
  <c r="N395" i="1"/>
  <c r="M390" i="1"/>
  <c r="N388" i="1"/>
  <c r="N386" i="1"/>
  <c r="M383" i="1"/>
  <c r="M381" i="1"/>
  <c r="N379" i="1"/>
  <c r="M374" i="1"/>
  <c r="N372" i="1"/>
  <c r="N370" i="1"/>
  <c r="M367" i="1"/>
  <c r="M365" i="1"/>
  <c r="N363" i="1"/>
  <c r="M358" i="1"/>
  <c r="N356" i="1"/>
  <c r="N354" i="1"/>
  <c r="M351" i="1"/>
  <c r="M349" i="1"/>
  <c r="N347" i="1"/>
  <c r="N754" i="1"/>
  <c r="N686" i="1"/>
  <c r="M671" i="1"/>
  <c r="N642" i="1"/>
  <c r="M619" i="1"/>
  <c r="N608" i="1"/>
  <c r="M588" i="1"/>
  <c r="M581" i="1"/>
  <c r="N552" i="1"/>
  <c r="N545" i="1"/>
  <c r="N538" i="1"/>
  <c r="M531" i="1"/>
  <c r="M524" i="1"/>
  <c r="M517" i="1"/>
  <c r="N497" i="1"/>
  <c r="M492" i="1"/>
  <c r="M487" i="1"/>
  <c r="M480" i="1"/>
  <c r="N476" i="1"/>
  <c r="M473" i="1"/>
  <c r="N469" i="1"/>
  <c r="N462" i="1"/>
  <c r="M455" i="1"/>
  <c r="M448" i="1"/>
  <c r="N444" i="1"/>
  <c r="M441" i="1"/>
  <c r="N437" i="1"/>
  <c r="N430" i="1"/>
  <c r="M423" i="1"/>
  <c r="N417" i="1"/>
  <c r="M415" i="1"/>
  <c r="N412" i="1"/>
  <c r="N410" i="1"/>
  <c r="M408" i="1"/>
  <c r="N405" i="1"/>
  <c r="M403" i="1"/>
  <c r="M401" i="1"/>
  <c r="N398" i="1"/>
  <c r="M395" i="1"/>
  <c r="M393" i="1"/>
  <c r="N391" i="1"/>
  <c r="M386" i="1"/>
  <c r="N384" i="1"/>
  <c r="N382" i="1"/>
  <c r="M379" i="1"/>
  <c r="M377" i="1"/>
  <c r="N375" i="1"/>
  <c r="M370" i="1"/>
  <c r="N368" i="1"/>
  <c r="N366" i="1"/>
  <c r="M363" i="1"/>
  <c r="M361" i="1"/>
  <c r="N359" i="1"/>
  <c r="M354" i="1"/>
  <c r="N352" i="1"/>
  <c r="N350" i="1"/>
  <c r="M347" i="1"/>
  <c r="M345" i="1"/>
  <c r="N343" i="1"/>
  <c r="M338" i="1"/>
  <c r="N336" i="1"/>
  <c r="N334" i="1"/>
  <c r="M331" i="1"/>
  <c r="M329" i="1"/>
  <c r="N327" i="1"/>
  <c r="M322" i="1"/>
  <c r="N320" i="1"/>
  <c r="N318" i="1"/>
  <c r="M315" i="1"/>
  <c r="M313" i="1"/>
  <c r="N311" i="1"/>
  <c r="N306" i="1"/>
  <c r="M305" i="1"/>
  <c r="N302" i="1"/>
  <c r="M301" i="1"/>
  <c r="N298" i="1"/>
  <c r="M297" i="1"/>
  <c r="N294" i="1"/>
  <c r="M293" i="1"/>
  <c r="N290" i="1"/>
  <c r="M289" i="1"/>
  <c r="N286" i="1"/>
  <c r="M285" i="1"/>
  <c r="N282" i="1"/>
  <c r="M281" i="1"/>
  <c r="N278" i="1"/>
  <c r="M277" i="1"/>
  <c r="N274" i="1"/>
  <c r="M273" i="1"/>
  <c r="N270" i="1"/>
  <c r="M269" i="1"/>
  <c r="N266" i="1"/>
  <c r="M265" i="1"/>
  <c r="N262" i="1"/>
  <c r="M261" i="1"/>
  <c r="N258" i="1"/>
  <c r="M653" i="1"/>
  <c r="M572" i="1"/>
  <c r="M515" i="1"/>
  <c r="N461" i="1"/>
  <c r="M447" i="1"/>
  <c r="M433" i="1"/>
  <c r="M419" i="1"/>
  <c r="M400" i="1"/>
  <c r="N378" i="1"/>
  <c r="N371" i="1"/>
  <c r="N364" i="1"/>
  <c r="M357" i="1"/>
  <c r="M350" i="1"/>
  <c r="M343" i="1"/>
  <c r="N339" i="1"/>
  <c r="M334" i="1"/>
  <c r="M327" i="1"/>
  <c r="N322" i="1"/>
  <c r="N315" i="1"/>
  <c r="N310" i="1"/>
  <c r="N308" i="1"/>
  <c r="M306" i="1"/>
  <c r="N304" i="1"/>
  <c r="M299" i="1"/>
  <c r="N297" i="1"/>
  <c r="N295" i="1"/>
  <c r="M292" i="1"/>
  <c r="M290" i="1"/>
  <c r="N288" i="1"/>
  <c r="M283" i="1"/>
  <c r="N281" i="1"/>
  <c r="N279" i="1"/>
  <c r="M276" i="1"/>
  <c r="M274" i="1"/>
  <c r="N272" i="1"/>
  <c r="M267" i="1"/>
  <c r="N265" i="1"/>
  <c r="N263" i="1"/>
  <c r="M260" i="1"/>
  <c r="M258" i="1"/>
  <c r="N255" i="1"/>
  <c r="M254" i="1"/>
  <c r="N251" i="1"/>
  <c r="M250" i="1"/>
  <c r="N247" i="1"/>
  <c r="M246" i="1"/>
  <c r="N243" i="1"/>
  <c r="M242" i="1"/>
  <c r="N239" i="1"/>
  <c r="M238" i="1"/>
  <c r="N235" i="1"/>
  <c r="M234" i="1"/>
  <c r="N231" i="1"/>
  <c r="M230" i="1"/>
  <c r="N227" i="1"/>
  <c r="M226" i="1"/>
  <c r="N223" i="1"/>
  <c r="M222" i="1"/>
  <c r="N219" i="1"/>
  <c r="M218" i="1"/>
  <c r="N215" i="1"/>
  <c r="M214" i="1"/>
  <c r="N211" i="1"/>
  <c r="M210" i="1"/>
  <c r="N207" i="1"/>
  <c r="M206" i="1"/>
  <c r="N203" i="1"/>
  <c r="M202" i="1"/>
  <c r="N199" i="1"/>
  <c r="M198" i="1"/>
  <c r="N195" i="1"/>
  <c r="M194" i="1"/>
  <c r="N191" i="1"/>
  <c r="M190" i="1"/>
  <c r="N187" i="1"/>
  <c r="M186" i="1"/>
  <c r="N183" i="1"/>
  <c r="M182" i="1"/>
  <c r="N179" i="1"/>
  <c r="M178" i="1"/>
  <c r="N175" i="1"/>
  <c r="M174" i="1"/>
  <c r="N171" i="1"/>
  <c r="M170" i="1"/>
  <c r="N167" i="1"/>
  <c r="M166" i="1"/>
  <c r="N163" i="1"/>
  <c r="M162" i="1"/>
  <c r="N159" i="1"/>
  <c r="M158" i="1"/>
  <c r="N155" i="1"/>
  <c r="M154" i="1"/>
  <c r="N151" i="1"/>
  <c r="M150" i="1"/>
  <c r="N147" i="1"/>
  <c r="M146" i="1"/>
  <c r="N143" i="1"/>
  <c r="M142" i="1"/>
  <c r="N139" i="1"/>
  <c r="M138" i="1"/>
  <c r="N135" i="1"/>
  <c r="M134" i="1"/>
  <c r="N131" i="1"/>
  <c r="M130" i="1"/>
  <c r="N127" i="1"/>
  <c r="M126" i="1"/>
  <c r="N123" i="1"/>
  <c r="M122" i="1"/>
  <c r="N119" i="1"/>
  <c r="M118" i="1"/>
  <c r="N115" i="1"/>
  <c r="M114" i="1"/>
  <c r="N111" i="1"/>
  <c r="M110" i="1"/>
  <c r="N107" i="1"/>
  <c r="M106" i="1"/>
  <c r="N103" i="1"/>
  <c r="M102" i="1"/>
  <c r="N99" i="1"/>
  <c r="M98" i="1"/>
  <c r="N95" i="1"/>
  <c r="M94" i="1"/>
  <c r="N91" i="1"/>
  <c r="M90" i="1"/>
  <c r="N87" i="1"/>
  <c r="M86" i="1"/>
  <c r="N83" i="1"/>
  <c r="M82" i="1"/>
  <c r="N79" i="1"/>
  <c r="M78" i="1"/>
  <c r="N75" i="1"/>
  <c r="M74" i="1"/>
  <c r="N71" i="1"/>
  <c r="M70" i="1"/>
  <c r="N67" i="1"/>
  <c r="M66" i="1"/>
  <c r="N63" i="1"/>
  <c r="M62" i="1"/>
  <c r="N59" i="1"/>
  <c r="M58" i="1"/>
  <c r="N55" i="1"/>
  <c r="M54" i="1"/>
  <c r="N51" i="1"/>
  <c r="M50" i="1"/>
  <c r="N47" i="1"/>
  <c r="M46" i="1"/>
  <c r="N43" i="1"/>
  <c r="M42" i="1"/>
  <c r="N39" i="1"/>
  <c r="M38" i="1"/>
  <c r="M639" i="1"/>
  <c r="M595" i="1"/>
  <c r="M565" i="1"/>
  <c r="N536" i="1"/>
  <c r="M508" i="1"/>
  <c r="N486" i="1"/>
  <c r="M472" i="1"/>
  <c r="N429" i="1"/>
  <c r="M417" i="1"/>
  <c r="M407" i="1"/>
  <c r="M398" i="1"/>
  <c r="M391" i="1"/>
  <c r="N362" i="1"/>
  <c r="N355" i="1"/>
  <c r="N348" i="1"/>
  <c r="M342" i="1"/>
  <c r="N338" i="1"/>
  <c r="N331" i="1"/>
  <c r="N326" i="1"/>
  <c r="N324" i="1"/>
  <c r="N319" i="1"/>
  <c r="M317" i="1"/>
  <c r="N314" i="1"/>
  <c r="N312" i="1"/>
  <c r="M310" i="1"/>
  <c r="N307" i="1"/>
  <c r="M304" i="1"/>
  <c r="M302" i="1"/>
  <c r="N300" i="1"/>
  <c r="M295" i="1"/>
  <c r="N293" i="1"/>
  <c r="N291" i="1"/>
  <c r="M288" i="1"/>
  <c r="M286" i="1"/>
  <c r="N284" i="1"/>
  <c r="M279" i="1"/>
  <c r="N277" i="1"/>
  <c r="N275" i="1"/>
  <c r="M272" i="1"/>
  <c r="M270" i="1"/>
  <c r="N268" i="1"/>
  <c r="M263" i="1"/>
  <c r="N261" i="1"/>
  <c r="N259" i="1"/>
  <c r="N256" i="1"/>
  <c r="M255" i="1"/>
  <c r="N252" i="1"/>
  <c r="M251" i="1"/>
  <c r="N248" i="1"/>
  <c r="M247" i="1"/>
  <c r="N244" i="1"/>
  <c r="M243" i="1"/>
  <c r="N240" i="1"/>
  <c r="M239" i="1"/>
  <c r="N236" i="1"/>
  <c r="M235" i="1"/>
  <c r="N232" i="1"/>
  <c r="M231" i="1"/>
  <c r="N228" i="1"/>
  <c r="M227" i="1"/>
  <c r="N224" i="1"/>
  <c r="M223" i="1"/>
  <c r="N220" i="1"/>
  <c r="M219" i="1"/>
  <c r="N216" i="1"/>
  <c r="M215" i="1"/>
  <c r="N212" i="1"/>
  <c r="M211" i="1"/>
  <c r="N208" i="1"/>
  <c r="M207" i="1"/>
  <c r="N204" i="1"/>
  <c r="M203" i="1"/>
  <c r="N200" i="1"/>
  <c r="M199" i="1"/>
  <c r="N196" i="1"/>
  <c r="M195" i="1"/>
  <c r="N192" i="1"/>
  <c r="M191" i="1"/>
  <c r="N188" i="1"/>
  <c r="M187" i="1"/>
  <c r="N184" i="1"/>
  <c r="M183" i="1"/>
  <c r="N180" i="1"/>
  <c r="M179" i="1"/>
  <c r="N176" i="1"/>
  <c r="M175" i="1"/>
  <c r="N172" i="1"/>
  <c r="M171" i="1"/>
  <c r="N168" i="1"/>
  <c r="M167" i="1"/>
  <c r="N164" i="1"/>
  <c r="M163" i="1"/>
  <c r="N160" i="1"/>
  <c r="M159" i="1"/>
  <c r="N156" i="1"/>
  <c r="M155" i="1"/>
  <c r="N152" i="1"/>
  <c r="M151" i="1"/>
  <c r="N148" i="1"/>
  <c r="M147" i="1"/>
  <c r="N144" i="1"/>
  <c r="M143" i="1"/>
  <c r="N140" i="1"/>
  <c r="M139" i="1"/>
  <c r="N136" i="1"/>
  <c r="M135" i="1"/>
  <c r="N132" i="1"/>
  <c r="M131" i="1"/>
  <c r="N128" i="1"/>
  <c r="M127" i="1"/>
  <c r="N124" i="1"/>
  <c r="M123" i="1"/>
  <c r="N120" i="1"/>
  <c r="M119" i="1"/>
  <c r="N116" i="1"/>
  <c r="N667" i="1"/>
  <c r="N616" i="1"/>
  <c r="M579" i="1"/>
  <c r="N522" i="1"/>
  <c r="M496" i="1"/>
  <c r="M479" i="1"/>
  <c r="M465" i="1"/>
  <c r="N436" i="1"/>
  <c r="N422" i="1"/>
  <c r="M412" i="1"/>
  <c r="N394" i="1"/>
  <c r="N387" i="1"/>
  <c r="N380" i="1"/>
  <c r="M373" i="1"/>
  <c r="M366" i="1"/>
  <c r="M359" i="1"/>
  <c r="N340" i="1"/>
  <c r="M337" i="1"/>
  <c r="M335" i="1"/>
  <c r="N332" i="1"/>
  <c r="M330" i="1"/>
  <c r="M325" i="1"/>
  <c r="M323" i="1"/>
  <c r="M318" i="1"/>
  <c r="M311" i="1"/>
  <c r="M303" i="1"/>
  <c r="N301" i="1"/>
  <c r="N299" i="1"/>
  <c r="M296" i="1"/>
  <c r="M294" i="1"/>
  <c r="N292" i="1"/>
  <c r="M287" i="1"/>
  <c r="N285" i="1"/>
  <c r="N283" i="1"/>
  <c r="M280" i="1"/>
  <c r="M278" i="1"/>
  <c r="N276" i="1"/>
  <c r="M271" i="1"/>
  <c r="N269" i="1"/>
  <c r="N267" i="1"/>
  <c r="M264" i="1"/>
  <c r="M262" i="1"/>
  <c r="N260" i="1"/>
  <c r="M257" i="1"/>
  <c r="N254" i="1"/>
  <c r="M253" i="1"/>
  <c r="N250" i="1"/>
  <c r="M249" i="1"/>
  <c r="N246" i="1"/>
  <c r="N12" i="1"/>
  <c r="M13" i="1"/>
  <c r="N20" i="1"/>
  <c r="M21" i="1"/>
  <c r="N24" i="1"/>
  <c r="M25" i="1"/>
  <c r="M40" i="1"/>
  <c r="M49" i="1"/>
  <c r="N54" i="1"/>
  <c r="M63" i="1"/>
  <c r="N70" i="1"/>
  <c r="M79" i="1"/>
  <c r="N86" i="1"/>
  <c r="M95" i="1"/>
  <c r="N102" i="1"/>
  <c r="N109" i="1"/>
  <c r="M117" i="1"/>
  <c r="N122" i="1"/>
  <c r="M133" i="1"/>
  <c r="M141" i="1"/>
  <c r="N146" i="1"/>
  <c r="M157" i="1"/>
  <c r="N162" i="1"/>
  <c r="M173" i="1"/>
  <c r="M181" i="1"/>
  <c r="M189" i="1"/>
  <c r="M197" i="1"/>
  <c r="N202" i="1"/>
  <c r="M213" i="1"/>
  <c r="M221" i="1"/>
  <c r="M229" i="1"/>
  <c r="M237" i="1"/>
  <c r="N242" i="1"/>
  <c r="M268" i="1"/>
  <c r="M275" i="1"/>
  <c r="N296" i="1"/>
  <c r="N303" i="1"/>
  <c r="M341" i="1"/>
  <c r="N396" i="1"/>
  <c r="M627" i="1"/>
  <c r="M2" i="1"/>
  <c r="N5" i="1"/>
  <c r="N9" i="1"/>
  <c r="N13" i="1"/>
  <c r="N17" i="1"/>
  <c r="M18" i="1"/>
  <c r="N2" i="1"/>
  <c r="M3" i="1"/>
  <c r="N6" i="1"/>
  <c r="N18" i="1"/>
  <c r="N22" i="1"/>
  <c r="M23" i="1"/>
  <c r="N26" i="1"/>
  <c r="M27" i="1"/>
  <c r="N34" i="1"/>
  <c r="M35" i="1"/>
  <c r="N37" i="1"/>
  <c r="M39" i="1"/>
  <c r="N44" i="1"/>
  <c r="M48" i="1"/>
  <c r="N53" i="1"/>
  <c r="M57" i="1"/>
  <c r="N60" i="1"/>
  <c r="N62" i="1"/>
  <c r="N69" i="1"/>
  <c r="N3" i="1"/>
  <c r="M4" i="1"/>
  <c r="N7" i="1"/>
  <c r="M8" i="1"/>
  <c r="N11" i="1"/>
  <c r="M12" i="1"/>
  <c r="N15" i="1"/>
  <c r="M16" i="1"/>
  <c r="N19" i="1"/>
  <c r="M20" i="1"/>
  <c r="N23" i="1"/>
  <c r="M24" i="1"/>
  <c r="N27" i="1"/>
  <c r="M28" i="1"/>
  <c r="N31" i="1"/>
  <c r="M32" i="1"/>
  <c r="N35" i="1"/>
  <c r="M36" i="1"/>
  <c r="N41" i="1"/>
  <c r="M43" i="1"/>
  <c r="M45" i="1"/>
  <c r="N48" i="1"/>
  <c r="N50" i="1"/>
  <c r="M52" i="1"/>
  <c r="N57" i="1"/>
  <c r="M59" i="1"/>
  <c r="M61" i="1"/>
  <c r="N64" i="1"/>
  <c r="N66" i="1"/>
  <c r="M68" i="1"/>
  <c r="N73" i="1"/>
  <c r="M75" i="1"/>
  <c r="M77" i="1"/>
  <c r="N80" i="1"/>
  <c r="N82" i="1"/>
  <c r="M84" i="1"/>
  <c r="N89" i="1"/>
  <c r="M91" i="1"/>
  <c r="M93" i="1"/>
  <c r="N96" i="1"/>
  <c r="N98" i="1"/>
  <c r="M100" i="1"/>
  <c r="N105" i="1"/>
  <c r="M107" i="1"/>
  <c r="M109" i="1"/>
  <c r="N112" i="1"/>
  <c r="N114" i="1"/>
  <c r="M116" i="1"/>
  <c r="N121" i="1"/>
  <c r="M124" i="1"/>
  <c r="N129" i="1"/>
  <c r="M132" i="1"/>
  <c r="N137" i="1"/>
  <c r="M140" i="1"/>
  <c r="N145" i="1"/>
  <c r="M148" i="1"/>
  <c r="N153" i="1"/>
  <c r="M156" i="1"/>
  <c r="N161" i="1"/>
  <c r="M164" i="1"/>
  <c r="N169" i="1"/>
  <c r="M172" i="1"/>
  <c r="N177" i="1"/>
  <c r="M180" i="1"/>
  <c r="N185" i="1"/>
  <c r="M188" i="1"/>
  <c r="N193" i="1"/>
  <c r="M196" i="1"/>
  <c r="N201" i="1"/>
  <c r="M204" i="1"/>
  <c r="N209" i="1"/>
  <c r="M212" i="1"/>
  <c r="N217" i="1"/>
  <c r="M220" i="1"/>
  <c r="N225" i="1"/>
  <c r="M228" i="1"/>
  <c r="N233" i="1"/>
  <c r="M236" i="1"/>
  <c r="N241" i="1"/>
  <c r="M244" i="1"/>
  <c r="M248" i="1"/>
  <c r="N253" i="1"/>
  <c r="M259" i="1"/>
  <c r="M266" i="1"/>
  <c r="N273" i="1"/>
  <c r="N280" i="1"/>
  <c r="N287" i="1"/>
  <c r="M309" i="1"/>
  <c r="M319" i="1"/>
  <c r="N328" i="1"/>
  <c r="M389" i="1"/>
  <c r="N586" i="1"/>
  <c r="N32" i="1"/>
  <c r="M33" i="1"/>
  <c r="N36" i="1"/>
  <c r="N45" i="1"/>
  <c r="N52" i="1"/>
  <c r="N61" i="1"/>
  <c r="N68" i="1"/>
  <c r="N77" i="1"/>
  <c r="N84" i="1"/>
  <c r="N93" i="1"/>
  <c r="N100" i="1"/>
  <c r="M113" i="1"/>
  <c r="M125" i="1"/>
  <c r="N138" i="1"/>
  <c r="M149" i="1"/>
  <c r="M165" i="1"/>
  <c r="N178" i="1"/>
  <c r="N194" i="1"/>
  <c r="N210" i="1"/>
  <c r="N234" i="1"/>
  <c r="N249" i="1"/>
  <c r="M282" i="1"/>
  <c r="M321" i="1"/>
  <c r="N501" i="1"/>
  <c r="M10" i="1"/>
  <c r="M14" i="1"/>
  <c r="N21" i="1"/>
  <c r="M22" i="1"/>
  <c r="N25" i="1"/>
  <c r="M26" i="1"/>
  <c r="N29" i="1"/>
  <c r="M30" i="1"/>
  <c r="N33" i="1"/>
  <c r="M34" i="1"/>
  <c r="M37" i="1"/>
  <c r="N40" i="1"/>
  <c r="N42" i="1"/>
  <c r="M44" i="1"/>
  <c r="N49" i="1"/>
  <c r="M51" i="1"/>
  <c r="M53" i="1"/>
  <c r="N56" i="1"/>
  <c r="N58" i="1"/>
  <c r="M60" i="1"/>
  <c r="N65" i="1"/>
  <c r="M67" i="1"/>
  <c r="M69" i="1"/>
  <c r="N72" i="1"/>
  <c r="N74" i="1"/>
  <c r="M76" i="1"/>
  <c r="N81" i="1"/>
  <c r="M83" i="1"/>
  <c r="M85" i="1"/>
  <c r="N88" i="1"/>
  <c r="N90" i="1"/>
  <c r="M92" i="1"/>
  <c r="N97" i="1"/>
  <c r="M99" i="1"/>
  <c r="M101" i="1"/>
  <c r="N104" i="1"/>
  <c r="N106" i="1"/>
  <c r="M108" i="1"/>
  <c r="N113" i="1"/>
  <c r="M115" i="1"/>
  <c r="N117" i="1"/>
  <c r="M120" i="1"/>
  <c r="N125" i="1"/>
  <c r="M128" i="1"/>
  <c r="N133" i="1"/>
  <c r="M136" i="1"/>
  <c r="N141" i="1"/>
  <c r="M144" i="1"/>
  <c r="N149" i="1"/>
  <c r="M152" i="1"/>
  <c r="N157" i="1"/>
  <c r="M160" i="1"/>
  <c r="N165" i="1"/>
  <c r="M168" i="1"/>
  <c r="N173" i="1"/>
  <c r="M176" i="1"/>
  <c r="N181" i="1"/>
  <c r="M184" i="1"/>
  <c r="N189" i="1"/>
  <c r="M192" i="1"/>
  <c r="N197" i="1"/>
  <c r="M200" i="1"/>
  <c r="N205" i="1"/>
  <c r="M208" i="1"/>
  <c r="N213" i="1"/>
  <c r="M216" i="1"/>
  <c r="N221" i="1"/>
  <c r="M224" i="1"/>
  <c r="N229" i="1"/>
  <c r="M232" i="1"/>
  <c r="N237" i="1"/>
  <c r="M240" i="1"/>
  <c r="N245" i="1"/>
  <c r="M256" i="1"/>
  <c r="M284" i="1"/>
  <c r="M291" i="1"/>
  <c r="M298" i="1"/>
  <c r="N305" i="1"/>
  <c r="M314" i="1"/>
  <c r="N323" i="1"/>
  <c r="M333" i="1"/>
  <c r="N346" i="1"/>
  <c r="M375" i="1"/>
  <c r="M405" i="1"/>
  <c r="N454" i="1"/>
  <c r="N529" i="1"/>
  <c r="M682" i="1"/>
  <c r="O793" i="1" l="1"/>
  <c r="O789" i="1"/>
  <c r="O785" i="1"/>
  <c r="O781" i="1"/>
  <c r="O777" i="1"/>
  <c r="O773" i="1"/>
  <c r="O769" i="1"/>
  <c r="O765" i="1"/>
  <c r="O761" i="1"/>
  <c r="O757" i="1"/>
  <c r="O753" i="1"/>
  <c r="O749" i="1"/>
  <c r="O745" i="1"/>
  <c r="O741" i="1"/>
  <c r="O737" i="1"/>
  <c r="O733" i="1"/>
  <c r="O729" i="1"/>
  <c r="O725" i="1"/>
  <c r="O721" i="1"/>
  <c r="O717" i="1"/>
  <c r="O713" i="1"/>
  <c r="O709" i="1"/>
  <c r="O705" i="1"/>
  <c r="O701" i="1"/>
  <c r="O697" i="1"/>
  <c r="O693" i="1"/>
  <c r="O689" i="1"/>
  <c r="O685" i="1"/>
  <c r="O681" i="1"/>
  <c r="O792" i="1"/>
  <c r="O788" i="1"/>
  <c r="O784" i="1"/>
  <c r="O780" i="1"/>
  <c r="O776" i="1"/>
  <c r="O772" i="1"/>
  <c r="O768" i="1"/>
  <c r="O764" i="1"/>
  <c r="O760" i="1"/>
  <c r="O756" i="1"/>
  <c r="O752" i="1"/>
  <c r="O748" i="1"/>
  <c r="O744" i="1"/>
  <c r="O740" i="1"/>
  <c r="O736" i="1"/>
  <c r="O732" i="1"/>
  <c r="O728" i="1"/>
  <c r="O724" i="1"/>
  <c r="O790" i="1"/>
  <c r="O782" i="1"/>
  <c r="O774" i="1"/>
  <c r="O766" i="1"/>
  <c r="O758" i="1"/>
  <c r="O750" i="1"/>
  <c r="O742" i="1"/>
  <c r="O734" i="1"/>
  <c r="O726" i="1"/>
  <c r="O719" i="1"/>
  <c r="O712" i="1"/>
  <c r="O710" i="1"/>
  <c r="O703" i="1"/>
  <c r="O696" i="1"/>
  <c r="O694" i="1"/>
  <c r="O687" i="1"/>
  <c r="O786" i="1"/>
  <c r="O778" i="1"/>
  <c r="O770" i="1"/>
  <c r="O762" i="1"/>
  <c r="O754" i="1"/>
  <c r="O746" i="1"/>
  <c r="O738" i="1"/>
  <c r="O730" i="1"/>
  <c r="O722" i="1"/>
  <c r="O720" i="1"/>
  <c r="O718" i="1"/>
  <c r="O711" i="1"/>
  <c r="O704" i="1"/>
  <c r="O702" i="1"/>
  <c r="O695" i="1"/>
  <c r="O688" i="1"/>
  <c r="O686" i="1"/>
  <c r="O678" i="1"/>
  <c r="O674" i="1"/>
  <c r="O670" i="1"/>
  <c r="O666" i="1"/>
  <c r="O662" i="1"/>
  <c r="O658" i="1"/>
  <c r="O654" i="1"/>
  <c r="O650" i="1"/>
  <c r="O646" i="1"/>
  <c r="O642" i="1"/>
  <c r="O638" i="1"/>
  <c r="O634" i="1"/>
  <c r="O787" i="1"/>
  <c r="O771" i="1"/>
  <c r="O755" i="1"/>
  <c r="O739" i="1"/>
  <c r="O723" i="1"/>
  <c r="O715" i="1"/>
  <c r="O708" i="1"/>
  <c r="O690" i="1"/>
  <c r="O684" i="1"/>
  <c r="O676" i="1"/>
  <c r="O669" i="1"/>
  <c r="O667" i="1"/>
  <c r="O660" i="1"/>
  <c r="O653" i="1"/>
  <c r="O651" i="1"/>
  <c r="O644" i="1"/>
  <c r="O637" i="1"/>
  <c r="O635" i="1"/>
  <c r="O632" i="1"/>
  <c r="O628" i="1"/>
  <c r="O624" i="1"/>
  <c r="O620" i="1"/>
  <c r="O616" i="1"/>
  <c r="O612" i="1"/>
  <c r="O608" i="1"/>
  <c r="O604" i="1"/>
  <c r="O600" i="1"/>
  <c r="O596" i="1"/>
  <c r="O592" i="1"/>
  <c r="O588" i="1"/>
  <c r="O584" i="1"/>
  <c r="O580" i="1"/>
  <c r="O576" i="1"/>
  <c r="O572" i="1"/>
  <c r="O568" i="1"/>
  <c r="O564" i="1"/>
  <c r="O560" i="1"/>
  <c r="O556" i="1"/>
  <c r="O552" i="1"/>
  <c r="O548" i="1"/>
  <c r="O544" i="1"/>
  <c r="O540" i="1"/>
  <c r="O536" i="1"/>
  <c r="O532" i="1"/>
  <c r="O528" i="1"/>
  <c r="O524" i="1"/>
  <c r="O520" i="1"/>
  <c r="O516" i="1"/>
  <c r="O512" i="1"/>
  <c r="O508" i="1"/>
  <c r="O504" i="1"/>
  <c r="O783" i="1"/>
  <c r="O767" i="1"/>
  <c r="O751" i="1"/>
  <c r="O735" i="1"/>
  <c r="O716" i="1"/>
  <c r="O698" i="1"/>
  <c r="O691" i="1"/>
  <c r="O682" i="1"/>
  <c r="O680" i="1"/>
  <c r="O673" i="1"/>
  <c r="O671" i="1"/>
  <c r="O664" i="1"/>
  <c r="O657" i="1"/>
  <c r="O655" i="1"/>
  <c r="O648" i="1"/>
  <c r="O641" i="1"/>
  <c r="O639" i="1"/>
  <c r="O631" i="1"/>
  <c r="O627" i="1"/>
  <c r="O623" i="1"/>
  <c r="O619" i="1"/>
  <c r="O615" i="1"/>
  <c r="O611" i="1"/>
  <c r="O607" i="1"/>
  <c r="O603" i="1"/>
  <c r="O599" i="1"/>
  <c r="O595" i="1"/>
  <c r="O591" i="1"/>
  <c r="O791" i="1"/>
  <c r="O759" i="1"/>
  <c r="O727" i="1"/>
  <c r="O679" i="1"/>
  <c r="O672" i="1"/>
  <c r="O665" i="1"/>
  <c r="O647" i="1"/>
  <c r="O640" i="1"/>
  <c r="O633" i="1"/>
  <c r="O625" i="1"/>
  <c r="O617" i="1"/>
  <c r="O609" i="1"/>
  <c r="O601" i="1"/>
  <c r="O593" i="1"/>
  <c r="O583" i="1"/>
  <c r="O581" i="1"/>
  <c r="O574" i="1"/>
  <c r="O567" i="1"/>
  <c r="O565" i="1"/>
  <c r="O558" i="1"/>
  <c r="O551" i="1"/>
  <c r="O549" i="1"/>
  <c r="O542" i="1"/>
  <c r="O535" i="1"/>
  <c r="O533" i="1"/>
  <c r="O526" i="1"/>
  <c r="O519" i="1"/>
  <c r="O517" i="1"/>
  <c r="O510" i="1"/>
  <c r="O503" i="1"/>
  <c r="O500" i="1"/>
  <c r="O496" i="1"/>
  <c r="O492" i="1"/>
  <c r="O488" i="1"/>
  <c r="O484" i="1"/>
  <c r="O480" i="1"/>
  <c r="O476" i="1"/>
  <c r="O472" i="1"/>
  <c r="O468" i="1"/>
  <c r="O464" i="1"/>
  <c r="O460" i="1"/>
  <c r="O456" i="1"/>
  <c r="O452" i="1"/>
  <c r="O448" i="1"/>
  <c r="O444" i="1"/>
  <c r="O440" i="1"/>
  <c r="O436" i="1"/>
  <c r="O432" i="1"/>
  <c r="O428" i="1"/>
  <c r="O424" i="1"/>
  <c r="O420" i="1"/>
  <c r="O416" i="1"/>
  <c r="O412" i="1"/>
  <c r="O408" i="1"/>
  <c r="O404" i="1"/>
  <c r="O400" i="1"/>
  <c r="O763" i="1"/>
  <c r="O731" i="1"/>
  <c r="O706" i="1"/>
  <c r="O699" i="1"/>
  <c r="O692" i="1"/>
  <c r="O677" i="1"/>
  <c r="O659" i="1"/>
  <c r="O652" i="1"/>
  <c r="O645" i="1"/>
  <c r="O626" i="1"/>
  <c r="O618" i="1"/>
  <c r="O610" i="1"/>
  <c r="O602" i="1"/>
  <c r="O594" i="1"/>
  <c r="O587" i="1"/>
  <c r="O585" i="1"/>
  <c r="O578" i="1"/>
  <c r="O571" i="1"/>
  <c r="O569" i="1"/>
  <c r="O562" i="1"/>
  <c r="O555" i="1"/>
  <c r="O553" i="1"/>
  <c r="O546" i="1"/>
  <c r="O539" i="1"/>
  <c r="O537" i="1"/>
  <c r="O530" i="1"/>
  <c r="O523" i="1"/>
  <c r="O521" i="1"/>
  <c r="O514" i="1"/>
  <c r="O507" i="1"/>
  <c r="O505" i="1"/>
  <c r="O499" i="1"/>
  <c r="O495" i="1"/>
  <c r="O491" i="1"/>
  <c r="O747" i="1"/>
  <c r="O683" i="1"/>
  <c r="O675" i="1"/>
  <c r="O668" i="1"/>
  <c r="O661" i="1"/>
  <c r="O622" i="1"/>
  <c r="O606" i="1"/>
  <c r="O590" i="1"/>
  <c r="O586" i="1"/>
  <c r="O579" i="1"/>
  <c r="O561" i="1"/>
  <c r="O554" i="1"/>
  <c r="O547" i="1"/>
  <c r="O529" i="1"/>
  <c r="O522" i="1"/>
  <c r="O515" i="1"/>
  <c r="O501" i="1"/>
  <c r="O493" i="1"/>
  <c r="O486" i="1"/>
  <c r="O479" i="1"/>
  <c r="O477" i="1"/>
  <c r="O470" i="1"/>
  <c r="O463" i="1"/>
  <c r="O461" i="1"/>
  <c r="O454" i="1"/>
  <c r="O447" i="1"/>
  <c r="O445" i="1"/>
  <c r="O438" i="1"/>
  <c r="O431" i="1"/>
  <c r="O429" i="1"/>
  <c r="O422" i="1"/>
  <c r="O779" i="1"/>
  <c r="O643" i="1"/>
  <c r="O636" i="1"/>
  <c r="O630" i="1"/>
  <c r="O614" i="1"/>
  <c r="O598" i="1"/>
  <c r="O577" i="1"/>
  <c r="O570" i="1"/>
  <c r="O563" i="1"/>
  <c r="O545" i="1"/>
  <c r="O538" i="1"/>
  <c r="O531" i="1"/>
  <c r="O513" i="1"/>
  <c r="O506" i="1"/>
  <c r="O497" i="1"/>
  <c r="O489" i="1"/>
  <c r="O487" i="1"/>
  <c r="O485" i="1"/>
  <c r="O478" i="1"/>
  <c r="O471" i="1"/>
  <c r="O469" i="1"/>
  <c r="O462" i="1"/>
  <c r="O455" i="1"/>
  <c r="O453" i="1"/>
  <c r="O446" i="1"/>
  <c r="O439" i="1"/>
  <c r="O437" i="1"/>
  <c r="O430" i="1"/>
  <c r="O423" i="1"/>
  <c r="O421" i="1"/>
  <c r="O414" i="1"/>
  <c r="O407" i="1"/>
  <c r="O405" i="1"/>
  <c r="O398" i="1"/>
  <c r="O394" i="1"/>
  <c r="O390" i="1"/>
  <c r="O386" i="1"/>
  <c r="O382" i="1"/>
  <c r="O378" i="1"/>
  <c r="O374" i="1"/>
  <c r="O370" i="1"/>
  <c r="O366" i="1"/>
  <c r="O362" i="1"/>
  <c r="O358" i="1"/>
  <c r="O354" i="1"/>
  <c r="O350" i="1"/>
  <c r="O346" i="1"/>
  <c r="O342" i="1"/>
  <c r="O338" i="1"/>
  <c r="O334" i="1"/>
  <c r="O330" i="1"/>
  <c r="O326" i="1"/>
  <c r="O322" i="1"/>
  <c r="O318" i="1"/>
  <c r="O314" i="1"/>
  <c r="O310" i="1"/>
  <c r="O775" i="1"/>
  <c r="O700" i="1"/>
  <c r="O663" i="1"/>
  <c r="O649" i="1"/>
  <c r="O613" i="1"/>
  <c r="O541" i="1"/>
  <c r="O534" i="1"/>
  <c r="O527" i="1"/>
  <c r="O494" i="1"/>
  <c r="O481" i="1"/>
  <c r="O474" i="1"/>
  <c r="O467" i="1"/>
  <c r="O449" i="1"/>
  <c r="O442" i="1"/>
  <c r="O435" i="1"/>
  <c r="O418" i="1"/>
  <c r="O413" i="1"/>
  <c r="O411" i="1"/>
  <c r="O406" i="1"/>
  <c r="O401" i="1"/>
  <c r="O399" i="1"/>
  <c r="O397" i="1"/>
  <c r="O395" i="1"/>
  <c r="O388" i="1"/>
  <c r="O381" i="1"/>
  <c r="O379" i="1"/>
  <c r="O372" i="1"/>
  <c r="O365" i="1"/>
  <c r="O363" i="1"/>
  <c r="O356" i="1"/>
  <c r="O349" i="1"/>
  <c r="O347" i="1"/>
  <c r="O340" i="1"/>
  <c r="O621" i="1"/>
  <c r="O589" i="1"/>
  <c r="O582" i="1"/>
  <c r="O575" i="1"/>
  <c r="O525" i="1"/>
  <c r="O518" i="1"/>
  <c r="O511" i="1"/>
  <c r="O498" i="1"/>
  <c r="O473" i="1"/>
  <c r="O466" i="1"/>
  <c r="O459" i="1"/>
  <c r="O441" i="1"/>
  <c r="O434" i="1"/>
  <c r="O427" i="1"/>
  <c r="O417" i="1"/>
  <c r="O415" i="1"/>
  <c r="O410" i="1"/>
  <c r="O403" i="1"/>
  <c r="O393" i="1"/>
  <c r="O391" i="1"/>
  <c r="O384" i="1"/>
  <c r="O377" i="1"/>
  <c r="O375" i="1"/>
  <c r="O368" i="1"/>
  <c r="O361" i="1"/>
  <c r="O359" i="1"/>
  <c r="O352" i="1"/>
  <c r="O345" i="1"/>
  <c r="O343" i="1"/>
  <c r="O714" i="1"/>
  <c r="O656" i="1"/>
  <c r="O629" i="1"/>
  <c r="O597" i="1"/>
  <c r="O573" i="1"/>
  <c r="O566" i="1"/>
  <c r="O559" i="1"/>
  <c r="O509" i="1"/>
  <c r="O502" i="1"/>
  <c r="O483" i="1"/>
  <c r="O465" i="1"/>
  <c r="O458" i="1"/>
  <c r="O451" i="1"/>
  <c r="O433" i="1"/>
  <c r="O426" i="1"/>
  <c r="O419" i="1"/>
  <c r="O396" i="1"/>
  <c r="O389" i="1"/>
  <c r="O387" i="1"/>
  <c r="O380" i="1"/>
  <c r="O373" i="1"/>
  <c r="O371" i="1"/>
  <c r="O364" i="1"/>
  <c r="O357" i="1"/>
  <c r="O355" i="1"/>
  <c r="O348" i="1"/>
  <c r="O341" i="1"/>
  <c r="O339" i="1"/>
  <c r="O332" i="1"/>
  <c r="O325" i="1"/>
  <c r="O323" i="1"/>
  <c r="O316" i="1"/>
  <c r="O309" i="1"/>
  <c r="O307" i="1"/>
  <c r="O303" i="1"/>
  <c r="O299" i="1"/>
  <c r="O295" i="1"/>
  <c r="O291" i="1"/>
  <c r="O287" i="1"/>
  <c r="O283" i="1"/>
  <c r="O279" i="1"/>
  <c r="O275" i="1"/>
  <c r="O271" i="1"/>
  <c r="O267" i="1"/>
  <c r="O263" i="1"/>
  <c r="O259" i="1"/>
  <c r="O743" i="1"/>
  <c r="O605" i="1"/>
  <c r="O543" i="1"/>
  <c r="O490" i="1"/>
  <c r="O475" i="1"/>
  <c r="O409" i="1"/>
  <c r="O392" i="1"/>
  <c r="O385" i="1"/>
  <c r="O336" i="1"/>
  <c r="O331" i="1"/>
  <c r="O329" i="1"/>
  <c r="O324" i="1"/>
  <c r="O319" i="1"/>
  <c r="O317" i="1"/>
  <c r="O312" i="1"/>
  <c r="O302" i="1"/>
  <c r="O300" i="1"/>
  <c r="O293" i="1"/>
  <c r="O286" i="1"/>
  <c r="O284" i="1"/>
  <c r="O277" i="1"/>
  <c r="O270" i="1"/>
  <c r="O268" i="1"/>
  <c r="O261" i="1"/>
  <c r="O256" i="1"/>
  <c r="O252" i="1"/>
  <c r="O248" i="1"/>
  <c r="O244" i="1"/>
  <c r="O240" i="1"/>
  <c r="O236" i="1"/>
  <c r="O232" i="1"/>
  <c r="O228" i="1"/>
  <c r="O224" i="1"/>
  <c r="O220" i="1"/>
  <c r="O216" i="1"/>
  <c r="O212" i="1"/>
  <c r="O208" i="1"/>
  <c r="O204" i="1"/>
  <c r="O200" i="1"/>
  <c r="O196" i="1"/>
  <c r="O192" i="1"/>
  <c r="O188" i="1"/>
  <c r="O184" i="1"/>
  <c r="O180" i="1"/>
  <c r="O176" i="1"/>
  <c r="O172" i="1"/>
  <c r="O168" i="1"/>
  <c r="O164" i="1"/>
  <c r="O160" i="1"/>
  <c r="O156" i="1"/>
  <c r="O152" i="1"/>
  <c r="O148" i="1"/>
  <c r="O144" i="1"/>
  <c r="O140" i="1"/>
  <c r="O136" i="1"/>
  <c r="O132" i="1"/>
  <c r="O128" i="1"/>
  <c r="O124" i="1"/>
  <c r="O120" i="1"/>
  <c r="O116" i="1"/>
  <c r="O112" i="1"/>
  <c r="O108" i="1"/>
  <c r="O104" i="1"/>
  <c r="O100" i="1"/>
  <c r="O96" i="1"/>
  <c r="O92" i="1"/>
  <c r="O88" i="1"/>
  <c r="O84" i="1"/>
  <c r="O80" i="1"/>
  <c r="O76" i="1"/>
  <c r="O72" i="1"/>
  <c r="O68" i="1"/>
  <c r="O64" i="1"/>
  <c r="O60" i="1"/>
  <c r="O56" i="1"/>
  <c r="O52" i="1"/>
  <c r="O48" i="1"/>
  <c r="O44" i="1"/>
  <c r="O40" i="1"/>
  <c r="O36" i="1"/>
  <c r="O707" i="1"/>
  <c r="O457" i="1"/>
  <c r="O443" i="1"/>
  <c r="O383" i="1"/>
  <c r="O376" i="1"/>
  <c r="O369" i="1"/>
  <c r="O335" i="1"/>
  <c r="O333" i="1"/>
  <c r="O328" i="1"/>
  <c r="O321" i="1"/>
  <c r="O305" i="1"/>
  <c r="O298" i="1"/>
  <c r="O296" i="1"/>
  <c r="O289" i="1"/>
  <c r="O282" i="1"/>
  <c r="O280" i="1"/>
  <c r="O273" i="1"/>
  <c r="O266" i="1"/>
  <c r="O264" i="1"/>
  <c r="O257" i="1"/>
  <c r="O253" i="1"/>
  <c r="O249" i="1"/>
  <c r="O245" i="1"/>
  <c r="O241" i="1"/>
  <c r="O237" i="1"/>
  <c r="O233" i="1"/>
  <c r="O229" i="1"/>
  <c r="O225" i="1"/>
  <c r="O221" i="1"/>
  <c r="O217" i="1"/>
  <c r="O213" i="1"/>
  <c r="O209" i="1"/>
  <c r="O205" i="1"/>
  <c r="O201" i="1"/>
  <c r="O197" i="1"/>
  <c r="O193" i="1"/>
  <c r="O189" i="1"/>
  <c r="O185" i="1"/>
  <c r="O181" i="1"/>
  <c r="O177" i="1"/>
  <c r="O173" i="1"/>
  <c r="O169" i="1"/>
  <c r="O165" i="1"/>
  <c r="O161" i="1"/>
  <c r="O157" i="1"/>
  <c r="O153" i="1"/>
  <c r="O149" i="1"/>
  <c r="O145" i="1"/>
  <c r="O141" i="1"/>
  <c r="O137" i="1"/>
  <c r="O133" i="1"/>
  <c r="O129" i="1"/>
  <c r="O125" i="1"/>
  <c r="O121" i="1"/>
  <c r="O117" i="1"/>
  <c r="O550" i="1"/>
  <c r="O450" i="1"/>
  <c r="O402" i="1"/>
  <c r="O351" i="1"/>
  <c r="O344" i="1"/>
  <c r="O327" i="1"/>
  <c r="O320" i="1"/>
  <c r="O315" i="1"/>
  <c r="O313" i="1"/>
  <c r="O308" i="1"/>
  <c r="O306" i="1"/>
  <c r="O304" i="1"/>
  <c r="O297" i="1"/>
  <c r="O290" i="1"/>
  <c r="O288" i="1"/>
  <c r="O281" i="1"/>
  <c r="O274" i="1"/>
  <c r="O272" i="1"/>
  <c r="O265" i="1"/>
  <c r="O258" i="1"/>
  <c r="O255" i="1"/>
  <c r="O251" i="1"/>
  <c r="O247" i="1"/>
  <c r="O276" i="1"/>
  <c r="O269" i="1"/>
  <c r="O262" i="1"/>
  <c r="O250" i="1"/>
  <c r="O242" i="1"/>
  <c r="O234" i="1"/>
  <c r="O226" i="1"/>
  <c r="O218" i="1"/>
  <c r="O210" i="1"/>
  <c r="O202" i="1"/>
  <c r="O194" i="1"/>
  <c r="O186" i="1"/>
  <c r="O178" i="1"/>
  <c r="O170" i="1"/>
  <c r="O162" i="1"/>
  <c r="O154" i="1"/>
  <c r="O146" i="1"/>
  <c r="O138" i="1"/>
  <c r="O130" i="1"/>
  <c r="O122" i="1"/>
  <c r="O111" i="1"/>
  <c r="O109" i="1"/>
  <c r="O102" i="1"/>
  <c r="O95" i="1"/>
  <c r="O93" i="1"/>
  <c r="O86" i="1"/>
  <c r="O79" i="1"/>
  <c r="O77" i="1"/>
  <c r="O70" i="1"/>
  <c r="O63" i="1"/>
  <c r="O61" i="1"/>
  <c r="O54" i="1"/>
  <c r="O47" i="1"/>
  <c r="O45" i="1"/>
  <c r="O38" i="1"/>
  <c r="O32" i="1"/>
  <c r="O28" i="1"/>
  <c r="O24" i="1"/>
  <c r="O20" i="1"/>
  <c r="O8" i="1"/>
  <c r="O254" i="1"/>
  <c r="O223" i="1"/>
  <c r="O215" i="1"/>
  <c r="O199" i="1"/>
  <c r="O183" i="1"/>
  <c r="O151" i="1"/>
  <c r="O107" i="1"/>
  <c r="O15" i="1"/>
  <c r="O482" i="1"/>
  <c r="O425" i="1"/>
  <c r="O360" i="1"/>
  <c r="O337" i="1"/>
  <c r="O301" i="1"/>
  <c r="O294" i="1"/>
  <c r="O238" i="1"/>
  <c r="O230" i="1"/>
  <c r="O222" i="1"/>
  <c r="O214" i="1"/>
  <c r="O206" i="1"/>
  <c r="O198" i="1"/>
  <c r="O190" i="1"/>
  <c r="O182" i="1"/>
  <c r="O174" i="1"/>
  <c r="O166" i="1"/>
  <c r="O158" i="1"/>
  <c r="O150" i="1"/>
  <c r="O142" i="1"/>
  <c r="O134" i="1"/>
  <c r="O126" i="1"/>
  <c r="O118" i="1"/>
  <c r="O110" i="1"/>
  <c r="O103" i="1"/>
  <c r="O101" i="1"/>
  <c r="O94" i="1"/>
  <c r="O87" i="1"/>
  <c r="O85" i="1"/>
  <c r="O78" i="1"/>
  <c r="O71" i="1"/>
  <c r="O69" i="1"/>
  <c r="O62" i="1"/>
  <c r="O55" i="1"/>
  <c r="O53" i="1"/>
  <c r="O46" i="1"/>
  <c r="O39" i="1"/>
  <c r="O37" i="1"/>
  <c r="O34" i="1"/>
  <c r="O30" i="1"/>
  <c r="O26" i="1"/>
  <c r="O22" i="1"/>
  <c r="O18" i="1"/>
  <c r="O14" i="1"/>
  <c r="O10" i="1"/>
  <c r="O6" i="1"/>
  <c r="O2" i="1"/>
  <c r="O51" i="1"/>
  <c r="O42" i="1"/>
  <c r="O33" i="1"/>
  <c r="O25" i="1"/>
  <c r="O21" i="1"/>
  <c r="O17" i="1"/>
  <c r="O13" i="1"/>
  <c r="O9" i="1"/>
  <c r="O5" i="1"/>
  <c r="O16" i="1"/>
  <c r="O12" i="1"/>
  <c r="O4" i="1"/>
  <c r="O367" i="1"/>
  <c r="O311" i="1"/>
  <c r="O239" i="1"/>
  <c r="O207" i="1"/>
  <c r="O167" i="1"/>
  <c r="O127" i="1"/>
  <c r="O105" i="1"/>
  <c r="O98" i="1"/>
  <c r="O91" i="1"/>
  <c r="O89" i="1"/>
  <c r="O82" i="1"/>
  <c r="O75" i="1"/>
  <c r="O73" i="1"/>
  <c r="O66" i="1"/>
  <c r="O59" i="1"/>
  <c r="O57" i="1"/>
  <c r="O50" i="1"/>
  <c r="O43" i="1"/>
  <c r="O41" i="1"/>
  <c r="O35" i="1"/>
  <c r="O27" i="1"/>
  <c r="O23" i="1"/>
  <c r="O19" i="1"/>
  <c r="O7" i="1"/>
  <c r="O557" i="1"/>
  <c r="O353" i="1"/>
  <c r="O292" i="1"/>
  <c r="O285" i="1"/>
  <c r="O278" i="1"/>
  <c r="O246" i="1"/>
  <c r="O243" i="1"/>
  <c r="O235" i="1"/>
  <c r="O227" i="1"/>
  <c r="O219" i="1"/>
  <c r="O211" i="1"/>
  <c r="O203" i="1"/>
  <c r="O195" i="1"/>
  <c r="O187" i="1"/>
  <c r="O179" i="1"/>
  <c r="O171" i="1"/>
  <c r="O163" i="1"/>
  <c r="O155" i="1"/>
  <c r="O147" i="1"/>
  <c r="O139" i="1"/>
  <c r="O131" i="1"/>
  <c r="O123" i="1"/>
  <c r="O115" i="1"/>
  <c r="O113" i="1"/>
  <c r="O106" i="1"/>
  <c r="O99" i="1"/>
  <c r="O97" i="1"/>
  <c r="O90" i="1"/>
  <c r="O83" i="1"/>
  <c r="O81" i="1"/>
  <c r="O74" i="1"/>
  <c r="O67" i="1"/>
  <c r="O65" i="1"/>
  <c r="O58" i="1"/>
  <c r="O49" i="1"/>
  <c r="O29" i="1"/>
  <c r="O260" i="1"/>
  <c r="O231" i="1"/>
  <c r="O191" i="1"/>
  <c r="O175" i="1"/>
  <c r="O159" i="1"/>
  <c r="O143" i="1"/>
  <c r="O135" i="1"/>
  <c r="O119" i="1"/>
  <c r="O114" i="1"/>
  <c r="O31" i="1"/>
  <c r="O11" i="1"/>
  <c r="O3" i="1"/>
</calcChain>
</file>

<file path=xl/sharedStrings.xml><?xml version="1.0" encoding="utf-8"?>
<sst xmlns="http://schemas.openxmlformats.org/spreadsheetml/2006/main" count="100" uniqueCount="12">
  <si>
    <t>Операция</t>
  </si>
  <si>
    <t>Дата для сводной</t>
  </si>
  <si>
    <t>Дата операции</t>
  </si>
  <si>
    <t>Дата оплаты</t>
  </si>
  <si>
    <t>Дата создания</t>
  </si>
  <si>
    <t>Дата п/д</t>
  </si>
  <si>
    <t>Начисление</t>
  </si>
  <si>
    <t>Сумма</t>
  </si>
  <si>
    <t>Оплата</t>
  </si>
  <si>
    <t>Долг</t>
  </si>
  <si>
    <t/>
  </si>
  <si>
    <t>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</si>
</sst>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3"/>
  <sheetViews>
    <sheetView tabSelected="1" topLeftCell="N1" workbookViewId="0">
      <selection activeCell="AD2" sqref="AD2"/>
    </sheetView>
  </sheetViews>
  <sheetFormatPr defaultRowHeight="15" outlineLevelCol="1" x14ac:dyDescent="0.25"/>
  <cols>
    <col min="1" max="1" width="17" hidden="1" customWidth="1" outlineLevel="1"/>
    <col min="2" max="2" width="19.5703125" hidden="1" customWidth="1" outlineLevel="1"/>
    <col min="3" max="3" width="16.140625" hidden="1" customWidth="1" outlineLevel="1"/>
    <col min="4" max="4" width="18.140625" hidden="1" customWidth="1" outlineLevel="1"/>
    <col min="5" max="5" width="17.42578125" hidden="1" customWidth="1" outlineLevel="1"/>
    <col min="6" max="6" width="14.7109375" hidden="1" customWidth="1" outlineLevel="1"/>
    <col min="7" max="7" width="16.42578125" hidden="1" customWidth="1" outlineLevel="1"/>
    <col min="8" max="8" width="11.140625" hidden="1" customWidth="1" outlineLevel="1"/>
    <col min="9" max="9" width="14.28515625" hidden="1" customWidth="1" outlineLevel="1"/>
    <col min="10" max="10" width="9.140625" hidden="1" customWidth="1" outlineLevel="1"/>
    <col min="11" max="11" width="8.42578125" customWidth="1" collapsed="1"/>
    <col min="12" max="12" width="11" customWidth="1"/>
    <col min="13" max="13" width="13" customWidth="1"/>
    <col min="14" max="14" width="9.85546875" customWidth="1"/>
    <col min="22" max="22" width="10.85546875" customWidth="1"/>
    <col min="23" max="23" width="11.28515625" customWidth="1"/>
    <col min="24" max="24" width="9.5703125" customWidth="1"/>
    <col min="30" max="32" width="10.140625" bestFit="1" customWidth="1"/>
  </cols>
  <sheetData>
    <row r="1" spans="1:32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M1" t="s">
        <v>6</v>
      </c>
      <c r="N1" t="s">
        <v>8</v>
      </c>
      <c r="O1" t="s">
        <v>9</v>
      </c>
      <c r="X1" t="s">
        <v>9</v>
      </c>
      <c r="Y1" t="s">
        <v>8</v>
      </c>
    </row>
    <row r="2" spans="1:32" x14ac:dyDescent="0.25">
      <c r="A2" t="str">
        <f>IF(C2&lt;&gt;"",COUNTIF($C$1:C2,C2)&amp;C2,"")</f>
        <v>1Оплата</v>
      </c>
      <c r="B2" t="str">
        <f>C2&amp;IF(C2="Оплата",F2,IF(C2="начисление",I2,""))</f>
        <v>Оплата42647</v>
      </c>
      <c r="C2" t="s">
        <v>8</v>
      </c>
      <c r="D2" s="1">
        <v>42647</v>
      </c>
      <c r="E2" s="1">
        <v>42648</v>
      </c>
      <c r="F2" s="1">
        <v>42647</v>
      </c>
      <c r="G2" s="1">
        <v>42648</v>
      </c>
      <c r="H2" s="1" t="s">
        <v>10</v>
      </c>
      <c r="I2" s="1" t="s">
        <v>10</v>
      </c>
      <c r="J2" s="2">
        <v>2000</v>
      </c>
      <c r="K2" s="2"/>
      <c r="L2" s="1">
        <v>41883</v>
      </c>
      <c r="M2">
        <f>IFERROR(INDEX($C$1:$J$36,MATCH(M$1&amp;$L2,$B$1:$B$37,),MATCH("сумма",$C$1:$J$1,)),0)</f>
        <v>0</v>
      </c>
      <c r="N2">
        <f>IFERROR(INDEX($C$1:$J$36,MATCH(N$1&amp;$L2,$B$1:$B$37,),MATCH("сумма",$C$1:$J$1,)),0)</f>
        <v>0</v>
      </c>
      <c r="O2">
        <f>SUM($M$2:M2)-SUM($N$2:N2)</f>
        <v>0</v>
      </c>
      <c r="U2">
        <f>W2-V2</f>
        <v>31</v>
      </c>
      <c r="V2" s="1">
        <v>42430</v>
      </c>
      <c r="W2" s="1">
        <v>42461</v>
      </c>
      <c r="X2">
        <f>VLOOKUP(V2,L:O,4,FALSE)</f>
        <v>4897.0999999999985</v>
      </c>
      <c r="Z2" s="4">
        <v>0.11</v>
      </c>
      <c r="AA2">
        <f>X2*Z2/300</f>
        <v>1.7956033333333328</v>
      </c>
      <c r="AB2">
        <f>SUM($AA$2:AA2)</f>
        <v>1.7956033333333328</v>
      </c>
      <c r="AC2">
        <f>IF(AE3&lt;=W2&lt;=AE4,AE2,AF2)</f>
        <v>0.105</v>
      </c>
      <c r="AD2" t="b">
        <f>AE3&lt;=W2&lt;=AE4</f>
        <v>0</v>
      </c>
      <c r="AE2" s="4">
        <v>0.11</v>
      </c>
      <c r="AF2" s="5">
        <v>0.105</v>
      </c>
    </row>
    <row r="3" spans="1:32" x14ac:dyDescent="0.25">
      <c r="A3" t="str">
        <f>IF(C3&lt;&gt;"",COUNTIF($C$1:C3,C3)&amp;C3,"")</f>
        <v>2Оплата</v>
      </c>
      <c r="B3" t="str">
        <f t="shared" ref="B3:B36" si="0">C3&amp;IF(C3="Оплата",F3,IF(C3="начисление",I3,""))</f>
        <v>Оплата42615</v>
      </c>
      <c r="C3" t="s">
        <v>8</v>
      </c>
      <c r="D3" s="1">
        <v>42615</v>
      </c>
      <c r="E3" s="1">
        <v>42618</v>
      </c>
      <c r="F3" s="1">
        <v>42615</v>
      </c>
      <c r="G3" s="1">
        <v>42618</v>
      </c>
      <c r="H3" s="1" t="s">
        <v>10</v>
      </c>
      <c r="I3" s="1" t="s">
        <v>10</v>
      </c>
      <c r="J3" s="2">
        <v>2000</v>
      </c>
      <c r="K3" s="2"/>
      <c r="L3" s="1">
        <v>41884</v>
      </c>
      <c r="M3">
        <f t="shared" ref="M3:N34" si="1">IFERROR(INDEX($C$1:$J$36,MATCH(M$1&amp;$L3,$B$1:$B$37,),MATCH("сумма",$C$1:$J$1,)),0)</f>
        <v>0</v>
      </c>
      <c r="N3">
        <f t="shared" si="1"/>
        <v>0</v>
      </c>
      <c r="O3">
        <f>SUM($M$2:M3)-SUM($N$2:N3)</f>
        <v>0</v>
      </c>
      <c r="U3">
        <f t="shared" ref="U3:U11" si="2">W3-V3</f>
        <v>31</v>
      </c>
      <c r="V3" s="1">
        <v>42431</v>
      </c>
      <c r="W3" s="1">
        <v>42462</v>
      </c>
      <c r="X3">
        <f t="shared" ref="X3:X66" si="3">VLOOKUP(V3,L:O,4,FALSE)</f>
        <v>4897.0999999999985</v>
      </c>
      <c r="Z3" s="4">
        <v>0.11</v>
      </c>
      <c r="AA3">
        <f t="shared" ref="AA3:AA66" si="4">X3*Z3/300</f>
        <v>1.7956033333333328</v>
      </c>
      <c r="AB3">
        <f>SUM($AA$2:AA3)</f>
        <v>3.5912066666666655</v>
      </c>
      <c r="AE3" s="1">
        <v>42461</v>
      </c>
      <c r="AF3" s="1">
        <v>42535</v>
      </c>
    </row>
    <row r="4" spans="1:32" x14ac:dyDescent="0.25">
      <c r="A4" t="str">
        <f>IF(C4&lt;&gt;"",COUNTIF($C$1:C4,C4)&amp;C4,"")</f>
        <v>1Пени</v>
      </c>
      <c r="B4" t="str">
        <f t="shared" si="0"/>
        <v>Пени</v>
      </c>
      <c r="C4" t="s">
        <v>11</v>
      </c>
      <c r="D4" s="1">
        <v>42634</v>
      </c>
      <c r="E4" s="1">
        <v>42614</v>
      </c>
      <c r="F4" s="1" t="s">
        <v>10</v>
      </c>
      <c r="G4" s="1">
        <v>42634</v>
      </c>
      <c r="H4" s="1" t="s">
        <v>10</v>
      </c>
      <c r="I4" s="1" t="s">
        <v>10</v>
      </c>
      <c r="J4" s="2">
        <v>50.24</v>
      </c>
      <c r="K4" s="2"/>
      <c r="L4" s="1">
        <v>41885</v>
      </c>
      <c r="M4">
        <f t="shared" si="1"/>
        <v>0</v>
      </c>
      <c r="N4">
        <f t="shared" si="1"/>
        <v>0</v>
      </c>
      <c r="O4">
        <f>SUM($M$2:M4)-SUM($N$2:N4)</f>
        <v>0</v>
      </c>
      <c r="U4">
        <f t="shared" si="2"/>
        <v>31</v>
      </c>
      <c r="V4" s="1">
        <v>42432</v>
      </c>
      <c r="W4" s="1">
        <v>42463</v>
      </c>
      <c r="X4">
        <f t="shared" si="3"/>
        <v>4897.0999999999985</v>
      </c>
      <c r="Z4" s="4">
        <v>0.11</v>
      </c>
      <c r="AA4">
        <f t="shared" si="4"/>
        <v>1.7956033333333328</v>
      </c>
      <c r="AB4">
        <f>SUM($AA$2:AA4)</f>
        <v>5.3868099999999988</v>
      </c>
      <c r="AE4" s="1">
        <v>42534</v>
      </c>
      <c r="AF4" s="1">
        <f ca="1">TODAY()</f>
        <v>42657</v>
      </c>
    </row>
    <row r="5" spans="1:32" x14ac:dyDescent="0.25">
      <c r="A5" t="str">
        <f>IF(C5&lt;&gt;"",COUNTIF($C$1:C5,C5)&amp;C5,"")</f>
        <v>1Начисление</v>
      </c>
      <c r="B5" t="str">
        <f t="shared" si="0"/>
        <v>Начисление42633</v>
      </c>
      <c r="C5" t="s">
        <v>6</v>
      </c>
      <c r="D5" s="1">
        <v>42614</v>
      </c>
      <c r="E5" s="1">
        <v>42614</v>
      </c>
      <c r="F5" s="1" t="s">
        <v>10</v>
      </c>
      <c r="G5" s="1">
        <v>42634</v>
      </c>
      <c r="H5" s="1">
        <v>42634</v>
      </c>
      <c r="I5" s="1">
        <v>42633</v>
      </c>
      <c r="J5" s="2">
        <v>489.71</v>
      </c>
      <c r="K5" s="2"/>
      <c r="L5" s="1">
        <v>41886</v>
      </c>
      <c r="M5">
        <f t="shared" si="1"/>
        <v>0</v>
      </c>
      <c r="N5">
        <f t="shared" si="1"/>
        <v>0</v>
      </c>
      <c r="O5">
        <f>SUM($M$2:M5)-SUM($N$2:N5)</f>
        <v>0</v>
      </c>
      <c r="U5">
        <f t="shared" si="2"/>
        <v>31</v>
      </c>
      <c r="V5" s="1">
        <v>42433</v>
      </c>
      <c r="W5" s="1">
        <v>42464</v>
      </c>
      <c r="X5">
        <f t="shared" si="3"/>
        <v>4897.0999999999985</v>
      </c>
      <c r="Z5" s="4">
        <v>0.11</v>
      </c>
      <c r="AA5">
        <f t="shared" si="4"/>
        <v>1.7956033333333328</v>
      </c>
      <c r="AB5">
        <f>SUM($AA$2:AA5)</f>
        <v>7.1824133333333311</v>
      </c>
    </row>
    <row r="6" spans="1:32" x14ac:dyDescent="0.25">
      <c r="A6" t="str">
        <f>IF(C6&lt;&gt;"",COUNTIF($C$1:C6,C6)&amp;C6,"")</f>
        <v>2Начисление</v>
      </c>
      <c r="B6" t="str">
        <f t="shared" si="0"/>
        <v>Начисление42602</v>
      </c>
      <c r="C6" t="s">
        <v>6</v>
      </c>
      <c r="D6" s="1">
        <v>42583</v>
      </c>
      <c r="E6" s="1">
        <v>42583</v>
      </c>
      <c r="F6" s="1" t="s">
        <v>10</v>
      </c>
      <c r="G6" s="1">
        <v>42604</v>
      </c>
      <c r="H6" s="1">
        <v>42604</v>
      </c>
      <c r="I6" s="1">
        <v>42602</v>
      </c>
      <c r="J6" s="2">
        <v>489.71</v>
      </c>
      <c r="K6" s="2"/>
      <c r="L6" s="1">
        <v>41887</v>
      </c>
      <c r="M6">
        <f t="shared" si="1"/>
        <v>0</v>
      </c>
      <c r="N6">
        <f t="shared" si="1"/>
        <v>0</v>
      </c>
      <c r="O6">
        <f>SUM($M$2:M6)-SUM($N$2:N6)</f>
        <v>0</v>
      </c>
      <c r="U6">
        <f t="shared" si="2"/>
        <v>31</v>
      </c>
      <c r="V6" s="1">
        <v>42434</v>
      </c>
      <c r="W6" s="1">
        <v>42465</v>
      </c>
      <c r="X6">
        <f t="shared" si="3"/>
        <v>4897.0999999999985</v>
      </c>
      <c r="Z6" s="4">
        <v>0.11</v>
      </c>
      <c r="AA6">
        <f t="shared" si="4"/>
        <v>1.7956033333333328</v>
      </c>
      <c r="AB6">
        <f>SUM($AA$2:AA6)</f>
        <v>8.9780166666666634</v>
      </c>
    </row>
    <row r="7" spans="1:32" x14ac:dyDescent="0.25">
      <c r="A7" t="str">
        <f>IF(C7&lt;&gt;"",COUNTIF($C$1:C7,C7)&amp;C7,"")</f>
        <v>3Начисление</v>
      </c>
      <c r="B7" t="str">
        <f t="shared" si="0"/>
        <v>Начисление42571</v>
      </c>
      <c r="C7" t="s">
        <v>6</v>
      </c>
      <c r="D7" s="1">
        <v>42552</v>
      </c>
      <c r="E7" s="1">
        <v>42552</v>
      </c>
      <c r="F7" s="1" t="s">
        <v>10</v>
      </c>
      <c r="G7" s="1">
        <v>42573</v>
      </c>
      <c r="H7" s="1">
        <v>42573</v>
      </c>
      <c r="I7" s="1">
        <v>42571</v>
      </c>
      <c r="J7" s="2">
        <v>489.71</v>
      </c>
      <c r="K7" s="2"/>
      <c r="L7" s="1">
        <v>41888</v>
      </c>
      <c r="M7">
        <f t="shared" si="1"/>
        <v>0</v>
      </c>
      <c r="N7">
        <f t="shared" si="1"/>
        <v>0</v>
      </c>
      <c r="O7">
        <f>SUM($M$2:M7)-SUM($N$2:N7)</f>
        <v>0</v>
      </c>
      <c r="U7">
        <f t="shared" si="2"/>
        <v>31</v>
      </c>
      <c r="V7" s="1">
        <v>42435</v>
      </c>
      <c r="W7" s="1">
        <v>42466</v>
      </c>
      <c r="X7">
        <f t="shared" si="3"/>
        <v>4897.0999999999985</v>
      </c>
      <c r="Z7" s="4">
        <v>0.11</v>
      </c>
      <c r="AA7">
        <f t="shared" si="4"/>
        <v>1.7956033333333328</v>
      </c>
      <c r="AB7">
        <f>SUM($AA$2:AA7)</f>
        <v>10.773619999999996</v>
      </c>
    </row>
    <row r="8" spans="1:32" x14ac:dyDescent="0.25">
      <c r="A8" t="str">
        <f>IF(C8&lt;&gt;"",COUNTIF($C$1:C8,C8)&amp;C8,"")</f>
        <v>2Пени</v>
      </c>
      <c r="B8" t="str">
        <f t="shared" si="0"/>
        <v>Пени</v>
      </c>
      <c r="C8" t="s">
        <v>11</v>
      </c>
      <c r="D8" s="1">
        <v>42543</v>
      </c>
      <c r="E8" s="1">
        <v>42522</v>
      </c>
      <c r="F8" s="1" t="s">
        <v>10</v>
      </c>
      <c r="G8" s="1">
        <v>42543</v>
      </c>
      <c r="H8" s="1" t="s">
        <v>10</v>
      </c>
      <c r="I8" s="1" t="s">
        <v>10</v>
      </c>
      <c r="J8" s="2">
        <v>53.25</v>
      </c>
      <c r="K8" s="2"/>
      <c r="L8" s="1">
        <v>41889</v>
      </c>
      <c r="M8">
        <f t="shared" si="1"/>
        <v>0</v>
      </c>
      <c r="N8">
        <f t="shared" si="1"/>
        <v>0</v>
      </c>
      <c r="O8">
        <f>SUM($M$2:M8)-SUM($N$2:N8)</f>
        <v>0</v>
      </c>
      <c r="U8">
        <f t="shared" si="2"/>
        <v>31</v>
      </c>
      <c r="V8" s="1">
        <v>42436</v>
      </c>
      <c r="W8" s="1">
        <v>42467</v>
      </c>
      <c r="X8">
        <f t="shared" si="3"/>
        <v>4897.0999999999985</v>
      </c>
      <c r="Z8" s="4">
        <v>0.11</v>
      </c>
      <c r="AA8">
        <f t="shared" si="4"/>
        <v>1.7956033333333328</v>
      </c>
      <c r="AB8">
        <f>SUM($AA$2:AA8)</f>
        <v>12.569223333333328</v>
      </c>
    </row>
    <row r="9" spans="1:32" x14ac:dyDescent="0.25">
      <c r="A9" t="str">
        <f>IF(C9&lt;&gt;"",COUNTIF($C$1:C9,C9)&amp;C9,"")</f>
        <v>4Начисление</v>
      </c>
      <c r="B9" t="str">
        <f t="shared" si="0"/>
        <v>Начисление42541</v>
      </c>
      <c r="C9" t="s">
        <v>6</v>
      </c>
      <c r="D9" s="1">
        <v>42522</v>
      </c>
      <c r="E9" s="1">
        <v>42522</v>
      </c>
      <c r="F9" s="1" t="s">
        <v>10</v>
      </c>
      <c r="G9" s="1">
        <v>42543</v>
      </c>
      <c r="H9" s="1">
        <v>42543</v>
      </c>
      <c r="I9" s="1">
        <v>42541</v>
      </c>
      <c r="J9" s="2">
        <v>489.71</v>
      </c>
      <c r="K9" s="2"/>
      <c r="L9" s="1">
        <v>41890</v>
      </c>
      <c r="M9">
        <f t="shared" si="1"/>
        <v>0</v>
      </c>
      <c r="N9">
        <f t="shared" si="1"/>
        <v>0</v>
      </c>
      <c r="O9">
        <f>SUM($M$2:M9)-SUM($N$2:N9)</f>
        <v>0</v>
      </c>
      <c r="U9">
        <f t="shared" si="2"/>
        <v>31</v>
      </c>
      <c r="V9" s="1">
        <v>42437</v>
      </c>
      <c r="W9" s="1">
        <v>42468</v>
      </c>
      <c r="X9">
        <f t="shared" si="3"/>
        <v>4897.0999999999985</v>
      </c>
      <c r="Z9" s="4">
        <v>0.11</v>
      </c>
      <c r="AA9">
        <f t="shared" si="4"/>
        <v>1.7956033333333328</v>
      </c>
      <c r="AB9">
        <f>SUM($AA$2:AA9)</f>
        <v>14.36482666666666</v>
      </c>
    </row>
    <row r="10" spans="1:32" x14ac:dyDescent="0.25">
      <c r="A10" t="str">
        <f>IF(C10&lt;&gt;"",COUNTIF($C$1:C10,C10)&amp;C10,"")</f>
        <v>3Пени</v>
      </c>
      <c r="B10" t="str">
        <f t="shared" si="0"/>
        <v>Пени</v>
      </c>
      <c r="C10" t="s">
        <v>11</v>
      </c>
      <c r="D10" s="1">
        <v>42513</v>
      </c>
      <c r="E10" s="1">
        <v>42491</v>
      </c>
      <c r="F10" s="1" t="s">
        <v>10</v>
      </c>
      <c r="G10" s="1">
        <v>42513</v>
      </c>
      <c r="H10" s="1" t="s">
        <v>10</v>
      </c>
      <c r="I10" s="1" t="s">
        <v>10</v>
      </c>
      <c r="J10" s="2">
        <v>61.77</v>
      </c>
      <c r="K10" s="2"/>
      <c r="L10" s="1">
        <v>41891</v>
      </c>
      <c r="M10">
        <f t="shared" si="1"/>
        <v>0</v>
      </c>
      <c r="N10">
        <f t="shared" si="1"/>
        <v>0</v>
      </c>
      <c r="O10">
        <f>SUM($M$2:M10)-SUM($N$2:N10)</f>
        <v>0</v>
      </c>
      <c r="U10">
        <f t="shared" si="2"/>
        <v>31</v>
      </c>
      <c r="V10" s="1">
        <v>42438</v>
      </c>
      <c r="W10" s="1">
        <v>42469</v>
      </c>
      <c r="X10">
        <f t="shared" si="3"/>
        <v>4897.0999999999985</v>
      </c>
      <c r="Z10" s="4">
        <v>0.11</v>
      </c>
      <c r="AA10">
        <f t="shared" si="4"/>
        <v>1.7956033333333328</v>
      </c>
      <c r="AB10">
        <f>SUM($AA$2:AA10)</f>
        <v>16.160429999999995</v>
      </c>
    </row>
    <row r="11" spans="1:32" x14ac:dyDescent="0.25">
      <c r="A11" t="str">
        <f>IF(C11&lt;&gt;"",COUNTIF($C$1:C11,C11)&amp;C11,"")</f>
        <v>5Начисление</v>
      </c>
      <c r="B11" t="str">
        <f t="shared" si="0"/>
        <v>Начисление42510</v>
      </c>
      <c r="C11" t="s">
        <v>6</v>
      </c>
      <c r="D11" s="1">
        <v>42491</v>
      </c>
      <c r="E11" s="1">
        <v>42491</v>
      </c>
      <c r="F11" s="1" t="s">
        <v>10</v>
      </c>
      <c r="G11" s="1">
        <v>42513</v>
      </c>
      <c r="H11" s="1">
        <v>42513</v>
      </c>
      <c r="I11" s="1">
        <v>42510</v>
      </c>
      <c r="J11" s="2">
        <v>489.71</v>
      </c>
      <c r="K11" s="2"/>
      <c r="L11" s="1">
        <v>41892</v>
      </c>
      <c r="M11">
        <f t="shared" si="1"/>
        <v>0</v>
      </c>
      <c r="N11">
        <f t="shared" si="1"/>
        <v>0</v>
      </c>
      <c r="O11">
        <f>SUM($M$2:M11)-SUM($N$2:N11)</f>
        <v>0</v>
      </c>
      <c r="U11">
        <f t="shared" si="2"/>
        <v>31</v>
      </c>
      <c r="V11" s="1">
        <v>42439</v>
      </c>
      <c r="W11" s="1">
        <v>42470</v>
      </c>
      <c r="X11">
        <f t="shared" si="3"/>
        <v>4897.0999999999985</v>
      </c>
      <c r="Z11" s="4">
        <v>0.11</v>
      </c>
      <c r="AA11">
        <f t="shared" si="4"/>
        <v>1.7956033333333328</v>
      </c>
      <c r="AB11">
        <f>SUM($AA$2:AA11)</f>
        <v>17.956033333333327</v>
      </c>
    </row>
    <row r="12" spans="1:32" x14ac:dyDescent="0.25">
      <c r="A12" t="str">
        <f>IF(C12&lt;&gt;"",COUNTIF($C$1:C12,C12)&amp;C12,"")</f>
        <v>3Оплата</v>
      </c>
      <c r="B12" t="str">
        <f t="shared" si="0"/>
        <v>Оплата42511</v>
      </c>
      <c r="C12" t="s">
        <v>8</v>
      </c>
      <c r="D12" s="1">
        <v>42511</v>
      </c>
      <c r="E12" s="1">
        <v>42513</v>
      </c>
      <c r="F12" s="1">
        <v>42511</v>
      </c>
      <c r="G12" s="1">
        <v>42513</v>
      </c>
      <c r="H12" s="1" t="s">
        <v>10</v>
      </c>
      <c r="I12" s="1" t="s">
        <v>10</v>
      </c>
      <c r="J12" s="2">
        <v>1000</v>
      </c>
      <c r="K12" s="2"/>
      <c r="L12" s="1">
        <v>41893</v>
      </c>
      <c r="M12">
        <f t="shared" si="1"/>
        <v>0</v>
      </c>
      <c r="N12">
        <f t="shared" si="1"/>
        <v>0</v>
      </c>
      <c r="O12">
        <f>SUM($M$2:M12)-SUM($N$2:N12)</f>
        <v>0</v>
      </c>
      <c r="V12" s="1">
        <v>42440</v>
      </c>
      <c r="W12" s="1">
        <v>42471</v>
      </c>
      <c r="X12">
        <f t="shared" si="3"/>
        <v>4897.0999999999985</v>
      </c>
      <c r="Z12" s="4">
        <v>0.11</v>
      </c>
      <c r="AA12">
        <f t="shared" si="4"/>
        <v>1.7956033333333328</v>
      </c>
      <c r="AB12">
        <f>SUM($AA$2:AA12)</f>
        <v>19.751636666666659</v>
      </c>
    </row>
    <row r="13" spans="1:32" x14ac:dyDescent="0.25">
      <c r="A13" t="str">
        <f>IF(C13&lt;&gt;"",COUNTIF($C$1:C13,C13)&amp;C13,"")</f>
        <v>4Пени</v>
      </c>
      <c r="B13" t="str">
        <f t="shared" si="0"/>
        <v>Пени</v>
      </c>
      <c r="C13" t="s">
        <v>11</v>
      </c>
      <c r="D13" s="1">
        <v>42482</v>
      </c>
      <c r="E13" s="1">
        <v>42461</v>
      </c>
      <c r="F13" s="1" t="s">
        <v>10</v>
      </c>
      <c r="G13" s="1">
        <v>42482</v>
      </c>
      <c r="H13" s="1" t="s">
        <v>10</v>
      </c>
      <c r="I13" s="1" t="s">
        <v>10</v>
      </c>
      <c r="J13" s="2">
        <v>39.86</v>
      </c>
      <c r="K13" s="2"/>
      <c r="L13" s="1">
        <v>41894</v>
      </c>
      <c r="M13">
        <f t="shared" si="1"/>
        <v>0</v>
      </c>
      <c r="N13">
        <f t="shared" si="1"/>
        <v>0</v>
      </c>
      <c r="O13">
        <f>SUM($M$2:M13)-SUM($N$2:N13)</f>
        <v>0</v>
      </c>
      <c r="V13" s="1">
        <v>42441</v>
      </c>
      <c r="W13" s="1">
        <v>42472</v>
      </c>
      <c r="X13">
        <f t="shared" si="3"/>
        <v>4897.0999999999985</v>
      </c>
      <c r="Z13" s="4">
        <v>0.11</v>
      </c>
      <c r="AA13">
        <f t="shared" si="4"/>
        <v>1.7956033333333328</v>
      </c>
      <c r="AB13">
        <f>SUM($AA$2:AA13)</f>
        <v>21.547239999999992</v>
      </c>
    </row>
    <row r="14" spans="1:32" x14ac:dyDescent="0.25">
      <c r="A14" t="str">
        <f>IF(C14&lt;&gt;"",COUNTIF($C$1:C14,C14)&amp;C14,"")</f>
        <v>6Начисление</v>
      </c>
      <c r="B14" t="str">
        <f t="shared" si="0"/>
        <v>Начисление42480</v>
      </c>
      <c r="C14" t="s">
        <v>6</v>
      </c>
      <c r="D14" s="1">
        <v>42461</v>
      </c>
      <c r="E14" s="1">
        <v>42461</v>
      </c>
      <c r="F14" s="1" t="s">
        <v>10</v>
      </c>
      <c r="G14" s="1">
        <v>42482</v>
      </c>
      <c r="H14" s="1">
        <v>42482</v>
      </c>
      <c r="I14" s="1">
        <v>42480</v>
      </c>
      <c r="J14" s="2">
        <v>489.71</v>
      </c>
      <c r="K14" s="2"/>
      <c r="L14" s="1">
        <v>41895</v>
      </c>
      <c r="M14">
        <f t="shared" si="1"/>
        <v>0</v>
      </c>
      <c r="N14">
        <f t="shared" si="1"/>
        <v>0</v>
      </c>
      <c r="O14">
        <f>SUM($M$2:M14)-SUM($N$2:N14)</f>
        <v>0</v>
      </c>
      <c r="V14" s="1">
        <v>42442</v>
      </c>
      <c r="W14" s="1">
        <v>42473</v>
      </c>
      <c r="X14">
        <f t="shared" si="3"/>
        <v>4897.0999999999985</v>
      </c>
      <c r="Z14" s="4">
        <v>0.11</v>
      </c>
      <c r="AA14">
        <f t="shared" si="4"/>
        <v>1.7956033333333328</v>
      </c>
      <c r="AB14">
        <f>SUM($AA$2:AA14)</f>
        <v>23.342843333333324</v>
      </c>
    </row>
    <row r="15" spans="1:32" x14ac:dyDescent="0.25">
      <c r="A15" t="str">
        <f>IF(C15&lt;&gt;"",COUNTIF($C$1:C15,C15)&amp;C15,"")</f>
        <v>7Начисление</v>
      </c>
      <c r="B15" t="str">
        <f t="shared" si="0"/>
        <v>Начисление42449</v>
      </c>
      <c r="C15" t="s">
        <v>6</v>
      </c>
      <c r="D15" s="1">
        <v>42430</v>
      </c>
      <c r="E15" s="1">
        <v>42430</v>
      </c>
      <c r="F15" s="1" t="s">
        <v>10</v>
      </c>
      <c r="G15" s="1">
        <v>42451</v>
      </c>
      <c r="H15" s="1">
        <v>42451</v>
      </c>
      <c r="I15" s="1">
        <v>42449</v>
      </c>
      <c r="J15" s="2">
        <v>489.71</v>
      </c>
      <c r="K15" s="2"/>
      <c r="L15" s="1">
        <v>41896</v>
      </c>
      <c r="M15">
        <f t="shared" si="1"/>
        <v>0</v>
      </c>
      <c r="N15">
        <f t="shared" si="1"/>
        <v>0</v>
      </c>
      <c r="O15">
        <f>SUM($M$2:M15)-SUM($N$2:N15)</f>
        <v>0</v>
      </c>
      <c r="V15" s="1">
        <v>42443</v>
      </c>
      <c r="W15" s="1">
        <v>42474</v>
      </c>
      <c r="X15">
        <f t="shared" si="3"/>
        <v>4897.0999999999985</v>
      </c>
      <c r="Z15" s="4">
        <v>0.11</v>
      </c>
      <c r="AA15">
        <f t="shared" si="4"/>
        <v>1.7956033333333328</v>
      </c>
      <c r="AB15">
        <f>SUM($AA$2:AA15)</f>
        <v>25.138446666666656</v>
      </c>
    </row>
    <row r="16" spans="1:32" x14ac:dyDescent="0.25">
      <c r="A16" t="str">
        <f>IF(C16&lt;&gt;"",COUNTIF($C$1:C16,C16)&amp;C16,"")</f>
        <v>8Начисление</v>
      </c>
      <c r="B16" t="str">
        <f t="shared" si="0"/>
        <v>Начисление42420</v>
      </c>
      <c r="C16" t="s">
        <v>6</v>
      </c>
      <c r="D16" s="1">
        <v>42401</v>
      </c>
      <c r="E16" s="1">
        <v>42401</v>
      </c>
      <c r="F16" s="1" t="s">
        <v>10</v>
      </c>
      <c r="G16" s="1">
        <v>42425</v>
      </c>
      <c r="H16" s="1">
        <v>42425</v>
      </c>
      <c r="I16" s="1">
        <v>42420</v>
      </c>
      <c r="J16" s="2">
        <v>489.71</v>
      </c>
      <c r="K16" s="2"/>
      <c r="L16" s="1">
        <v>41897</v>
      </c>
      <c r="M16">
        <f t="shared" si="1"/>
        <v>0</v>
      </c>
      <c r="N16">
        <f t="shared" si="1"/>
        <v>0</v>
      </c>
      <c r="O16">
        <f>SUM($M$2:M16)-SUM($N$2:N16)</f>
        <v>0</v>
      </c>
      <c r="V16" s="1">
        <v>42444</v>
      </c>
      <c r="W16" s="1">
        <v>42475</v>
      </c>
      <c r="X16">
        <f t="shared" si="3"/>
        <v>4897.0999999999985</v>
      </c>
      <c r="Z16" s="4">
        <v>0.11</v>
      </c>
      <c r="AA16">
        <f t="shared" si="4"/>
        <v>1.7956033333333328</v>
      </c>
      <c r="AB16">
        <f>SUM($AA$2:AA16)</f>
        <v>26.934049999999989</v>
      </c>
    </row>
    <row r="17" spans="1:28" x14ac:dyDescent="0.25">
      <c r="A17" t="str">
        <f>IF(C17&lt;&gt;"",COUNTIF($C$1:C17,C17)&amp;C17,"")</f>
        <v>9Начисление</v>
      </c>
      <c r="B17" t="str">
        <f t="shared" si="0"/>
        <v>Начисление42389</v>
      </c>
      <c r="C17" t="s">
        <v>6</v>
      </c>
      <c r="D17" s="1">
        <v>42370</v>
      </c>
      <c r="E17" s="1">
        <v>42370</v>
      </c>
      <c r="F17" s="1" t="s">
        <v>10</v>
      </c>
      <c r="G17" s="1">
        <v>42391</v>
      </c>
      <c r="H17" s="1">
        <v>42391</v>
      </c>
      <c r="I17" s="1">
        <v>42389</v>
      </c>
      <c r="J17" s="2">
        <v>489.71</v>
      </c>
      <c r="K17" s="2"/>
      <c r="L17" s="1">
        <v>41898</v>
      </c>
      <c r="M17">
        <f t="shared" si="1"/>
        <v>0</v>
      </c>
      <c r="N17">
        <f t="shared" si="1"/>
        <v>0</v>
      </c>
      <c r="O17">
        <f>SUM($M$2:M17)-SUM($N$2:N17)</f>
        <v>0</v>
      </c>
      <c r="V17" s="1">
        <v>42445</v>
      </c>
      <c r="W17" s="1">
        <v>42476</v>
      </c>
      <c r="X17">
        <f t="shared" si="3"/>
        <v>4897.0999999999985</v>
      </c>
      <c r="Z17" s="4">
        <v>0.11</v>
      </c>
      <c r="AA17">
        <f t="shared" si="4"/>
        <v>1.7956033333333328</v>
      </c>
      <c r="AB17">
        <f>SUM($AA$2:AA17)</f>
        <v>28.729653333333321</v>
      </c>
    </row>
    <row r="18" spans="1:28" x14ac:dyDescent="0.25">
      <c r="A18" t="str">
        <f>IF(C18&lt;&gt;"",COUNTIF($C$1:C18,C18)&amp;C18,"")</f>
        <v>10Начисление</v>
      </c>
      <c r="B18" t="str">
        <f t="shared" si="0"/>
        <v>Начисление42358</v>
      </c>
      <c r="C18" t="s">
        <v>6</v>
      </c>
      <c r="D18" s="1">
        <v>42339</v>
      </c>
      <c r="E18" s="1">
        <v>42339</v>
      </c>
      <c r="F18" s="1" t="s">
        <v>10</v>
      </c>
      <c r="G18" s="1">
        <v>42359</v>
      </c>
      <c r="H18" s="1">
        <v>42359</v>
      </c>
      <c r="I18" s="1">
        <v>42358</v>
      </c>
      <c r="J18" s="2">
        <v>489.71</v>
      </c>
      <c r="K18" s="2"/>
      <c r="L18" s="1">
        <v>41899</v>
      </c>
      <c r="M18">
        <f t="shared" si="1"/>
        <v>0</v>
      </c>
      <c r="N18">
        <f t="shared" si="1"/>
        <v>0</v>
      </c>
      <c r="O18">
        <f>SUM($M$2:M18)-SUM($N$2:N18)</f>
        <v>0</v>
      </c>
      <c r="V18" s="1">
        <v>42446</v>
      </c>
      <c r="W18" s="1">
        <v>42477</v>
      </c>
      <c r="X18">
        <f t="shared" si="3"/>
        <v>4897.0999999999985</v>
      </c>
      <c r="Z18" s="4">
        <v>0.11</v>
      </c>
      <c r="AA18">
        <f t="shared" si="4"/>
        <v>1.7956033333333328</v>
      </c>
      <c r="AB18">
        <f>SUM($AA$2:AA18)</f>
        <v>30.525256666666653</v>
      </c>
    </row>
    <row r="19" spans="1:28" x14ac:dyDescent="0.25">
      <c r="A19" t="str">
        <f>IF(C19&lt;&gt;"",COUNTIF($C$1:C19,C19)&amp;C19,"")</f>
        <v>11Начисление</v>
      </c>
      <c r="B19" t="str">
        <f t="shared" si="0"/>
        <v>Начисление42328</v>
      </c>
      <c r="C19" t="s">
        <v>6</v>
      </c>
      <c r="D19" s="1">
        <v>42309</v>
      </c>
      <c r="E19" s="1">
        <v>42309</v>
      </c>
      <c r="F19" s="1" t="s">
        <v>10</v>
      </c>
      <c r="G19" s="1">
        <v>42333</v>
      </c>
      <c r="H19" s="1">
        <v>42333</v>
      </c>
      <c r="I19" s="1">
        <v>42328</v>
      </c>
      <c r="J19" s="2">
        <v>489.71</v>
      </c>
      <c r="K19" s="2"/>
      <c r="L19" s="1">
        <v>41900</v>
      </c>
      <c r="M19">
        <f t="shared" si="1"/>
        <v>0</v>
      </c>
      <c r="N19">
        <f t="shared" si="1"/>
        <v>0</v>
      </c>
      <c r="O19">
        <f>SUM($M$2:M19)-SUM($N$2:N19)</f>
        <v>0</v>
      </c>
      <c r="V19" s="1">
        <v>42447</v>
      </c>
      <c r="W19" s="1">
        <v>42478</v>
      </c>
      <c r="X19">
        <f t="shared" si="3"/>
        <v>4897.0999999999985</v>
      </c>
      <c r="Z19" s="4">
        <v>0.11</v>
      </c>
      <c r="AA19">
        <f t="shared" si="4"/>
        <v>1.7956033333333328</v>
      </c>
      <c r="AB19">
        <f>SUM($AA$2:AA19)</f>
        <v>32.320859999999989</v>
      </c>
    </row>
    <row r="20" spans="1:28" x14ac:dyDescent="0.25">
      <c r="A20" t="str">
        <f>IF(C20&lt;&gt;"",COUNTIF($C$1:C20,C20)&amp;C20,"")</f>
        <v>12Начисление</v>
      </c>
      <c r="B20" t="str">
        <f t="shared" si="0"/>
        <v>Начисление42297</v>
      </c>
      <c r="C20" t="s">
        <v>6</v>
      </c>
      <c r="D20" s="1">
        <v>42278</v>
      </c>
      <c r="E20" s="1">
        <v>42278</v>
      </c>
      <c r="F20" s="1" t="s">
        <v>10</v>
      </c>
      <c r="G20" s="1">
        <v>42298</v>
      </c>
      <c r="H20" s="1">
        <v>42298</v>
      </c>
      <c r="I20" s="1">
        <v>42297</v>
      </c>
      <c r="J20" s="2">
        <v>489.71</v>
      </c>
      <c r="K20" s="2"/>
      <c r="L20" s="1">
        <v>41901</v>
      </c>
      <c r="M20">
        <f t="shared" si="1"/>
        <v>0</v>
      </c>
      <c r="N20">
        <f t="shared" si="1"/>
        <v>0</v>
      </c>
      <c r="O20">
        <f>SUM($M$2:M20)-SUM($N$2:N20)</f>
        <v>0</v>
      </c>
      <c r="V20" s="1">
        <v>42448</v>
      </c>
      <c r="W20" s="1">
        <v>42479</v>
      </c>
      <c r="X20">
        <f t="shared" si="3"/>
        <v>4897.0999999999985</v>
      </c>
      <c r="Z20" s="4">
        <v>0.11</v>
      </c>
      <c r="AA20">
        <f t="shared" si="4"/>
        <v>1.7956033333333328</v>
      </c>
      <c r="AB20">
        <f>SUM($AA$2:AA20)</f>
        <v>34.116463333333321</v>
      </c>
    </row>
    <row r="21" spans="1:28" x14ac:dyDescent="0.25">
      <c r="A21" t="str">
        <f>IF(C21&lt;&gt;"",COUNTIF($C$1:C21,C21)&amp;C21,"")</f>
        <v>13Начисление</v>
      </c>
      <c r="B21" t="str">
        <f t="shared" si="0"/>
        <v>Начисление42267</v>
      </c>
      <c r="C21" t="s">
        <v>6</v>
      </c>
      <c r="D21" s="1">
        <v>42248</v>
      </c>
      <c r="E21" s="1">
        <v>42248</v>
      </c>
      <c r="F21" s="1" t="s">
        <v>10</v>
      </c>
      <c r="G21" s="1">
        <v>42268</v>
      </c>
      <c r="H21" s="1">
        <v>42268</v>
      </c>
      <c r="I21" s="1">
        <v>42267</v>
      </c>
      <c r="J21" s="2">
        <v>489.71</v>
      </c>
      <c r="K21" s="2"/>
      <c r="L21" s="1">
        <v>41902</v>
      </c>
      <c r="M21">
        <f t="shared" si="1"/>
        <v>489.71</v>
      </c>
      <c r="N21">
        <f t="shared" si="1"/>
        <v>0</v>
      </c>
      <c r="O21">
        <f>SUM($M$2:M21)-SUM($N$2:N21)</f>
        <v>489.71</v>
      </c>
      <c r="V21" s="1">
        <v>42449</v>
      </c>
      <c r="W21" s="1">
        <v>42480</v>
      </c>
      <c r="X21">
        <f>VLOOKUP(V21,L:O,4,FALSE)</f>
        <v>5386.8099999999977</v>
      </c>
      <c r="Z21" s="4">
        <v>0.11</v>
      </c>
      <c r="AA21">
        <f t="shared" si="4"/>
        <v>1.9751636666666657</v>
      </c>
      <c r="AB21">
        <f>SUM($AA$2:AA21)</f>
        <v>36.091626999999988</v>
      </c>
    </row>
    <row r="22" spans="1:28" x14ac:dyDescent="0.25">
      <c r="A22" t="str">
        <f>IF(C22&lt;&gt;"",COUNTIF($C$1:C22,C22)&amp;C22,"")</f>
        <v>14Начисление</v>
      </c>
      <c r="B22" t="str">
        <f t="shared" si="0"/>
        <v>Начисление42236</v>
      </c>
      <c r="C22" t="s">
        <v>6</v>
      </c>
      <c r="D22" s="1">
        <v>42217</v>
      </c>
      <c r="E22" s="1">
        <v>42217</v>
      </c>
      <c r="F22" s="1" t="s">
        <v>10</v>
      </c>
      <c r="G22" s="1">
        <v>42240</v>
      </c>
      <c r="H22" s="1">
        <v>42240</v>
      </c>
      <c r="I22" s="1">
        <v>42236</v>
      </c>
      <c r="J22" s="2">
        <v>489.71</v>
      </c>
      <c r="K22" s="2"/>
      <c r="L22" s="1">
        <v>41903</v>
      </c>
      <c r="M22">
        <f t="shared" si="1"/>
        <v>0</v>
      </c>
      <c r="N22">
        <f t="shared" si="1"/>
        <v>0</v>
      </c>
      <c r="O22">
        <f>SUM($M$2:M22)-SUM($N$2:N22)</f>
        <v>489.71</v>
      </c>
      <c r="V22" s="1">
        <v>42450</v>
      </c>
      <c r="W22" s="1">
        <v>42481</v>
      </c>
      <c r="X22">
        <f t="shared" si="3"/>
        <v>5386.8099999999977</v>
      </c>
      <c r="Z22" s="4">
        <v>0.11</v>
      </c>
      <c r="AA22">
        <f t="shared" si="4"/>
        <v>1.9751636666666657</v>
      </c>
      <c r="AB22">
        <f>SUM($AA$2:AA22)</f>
        <v>38.066790666666655</v>
      </c>
    </row>
    <row r="23" spans="1:28" x14ac:dyDescent="0.25">
      <c r="A23" t="str">
        <f>IF(C23&lt;&gt;"",COUNTIF($C$1:C23,C23)&amp;C23,"")</f>
        <v>15Начисление</v>
      </c>
      <c r="B23" t="str">
        <f t="shared" si="0"/>
        <v>Начисление42205</v>
      </c>
      <c r="C23" t="s">
        <v>6</v>
      </c>
      <c r="D23" s="1">
        <v>42186</v>
      </c>
      <c r="E23" s="1">
        <v>42186</v>
      </c>
      <c r="F23" s="1" t="s">
        <v>10</v>
      </c>
      <c r="G23" s="1">
        <v>42207</v>
      </c>
      <c r="H23" s="1">
        <v>42207</v>
      </c>
      <c r="I23" s="1">
        <v>42205</v>
      </c>
      <c r="J23" s="2">
        <v>489.71</v>
      </c>
      <c r="K23" s="2"/>
      <c r="L23" s="1">
        <v>41904</v>
      </c>
      <c r="M23">
        <f t="shared" si="1"/>
        <v>0</v>
      </c>
      <c r="N23">
        <f t="shared" si="1"/>
        <v>0</v>
      </c>
      <c r="O23">
        <f>SUM($M$2:M23)-SUM($N$2:N23)</f>
        <v>489.71</v>
      </c>
      <c r="V23" s="1">
        <v>42451</v>
      </c>
      <c r="W23" s="1">
        <v>42482</v>
      </c>
      <c r="X23">
        <f t="shared" si="3"/>
        <v>5386.8099999999977</v>
      </c>
      <c r="Z23" s="4">
        <v>0.11</v>
      </c>
      <c r="AA23">
        <f t="shared" si="4"/>
        <v>1.9751636666666657</v>
      </c>
      <c r="AB23">
        <f>SUM($AA$2:AA23)</f>
        <v>40.041954333333322</v>
      </c>
    </row>
    <row r="24" spans="1:28" x14ac:dyDescent="0.25">
      <c r="A24" t="str">
        <f>IF(C24&lt;&gt;"",COUNTIF($C$1:C24,C24)&amp;C24,"")</f>
        <v>16Начисление</v>
      </c>
      <c r="B24" t="str">
        <f t="shared" si="0"/>
        <v>Начисление42175</v>
      </c>
      <c r="C24" t="s">
        <v>6</v>
      </c>
      <c r="D24" s="1">
        <v>42156</v>
      </c>
      <c r="E24" s="1">
        <v>42156</v>
      </c>
      <c r="F24" s="1" t="s">
        <v>10</v>
      </c>
      <c r="G24" s="1">
        <v>42178</v>
      </c>
      <c r="H24" s="1">
        <v>42178</v>
      </c>
      <c r="I24" s="1">
        <v>42175</v>
      </c>
      <c r="J24" s="2">
        <v>489.71</v>
      </c>
      <c r="K24" s="2"/>
      <c r="L24" s="1">
        <v>41905</v>
      </c>
      <c r="M24">
        <f t="shared" si="1"/>
        <v>0</v>
      </c>
      <c r="N24">
        <f t="shared" si="1"/>
        <v>0</v>
      </c>
      <c r="O24">
        <f>SUM($M$2:M24)-SUM($N$2:N24)</f>
        <v>489.71</v>
      </c>
      <c r="V24" s="1">
        <v>42452</v>
      </c>
      <c r="W24" s="1">
        <v>42483</v>
      </c>
      <c r="X24">
        <f t="shared" si="3"/>
        <v>5386.8099999999977</v>
      </c>
      <c r="Z24" s="4">
        <v>0.11</v>
      </c>
      <c r="AA24">
        <f t="shared" si="4"/>
        <v>1.9751636666666657</v>
      </c>
      <c r="AB24">
        <f>SUM($AA$2:AA24)</f>
        <v>42.017117999999989</v>
      </c>
    </row>
    <row r="25" spans="1:28" x14ac:dyDescent="0.25">
      <c r="A25" t="str">
        <f>IF(C25&lt;&gt;"",COUNTIF($C$1:C25,C25)&amp;C25,"")</f>
        <v>4Оплата</v>
      </c>
      <c r="B25" t="str">
        <f t="shared" si="0"/>
        <v>Оплата42131</v>
      </c>
      <c r="C25" t="s">
        <v>8</v>
      </c>
      <c r="D25" s="1">
        <v>42131</v>
      </c>
      <c r="E25" s="1">
        <v>42136</v>
      </c>
      <c r="F25" s="1">
        <v>42131</v>
      </c>
      <c r="G25" s="1" t="s">
        <v>10</v>
      </c>
      <c r="H25" s="1" t="s">
        <v>10</v>
      </c>
      <c r="I25" s="1" t="s">
        <v>10</v>
      </c>
      <c r="J25" s="2">
        <v>1958.84</v>
      </c>
      <c r="K25" s="2"/>
      <c r="L25" s="1">
        <v>41906</v>
      </c>
      <c r="M25">
        <f t="shared" si="1"/>
        <v>0</v>
      </c>
      <c r="N25">
        <f t="shared" si="1"/>
        <v>0</v>
      </c>
      <c r="O25">
        <f>SUM($M$2:M25)-SUM($N$2:N25)</f>
        <v>489.71</v>
      </c>
      <c r="V25" s="1">
        <v>42453</v>
      </c>
      <c r="W25" s="1">
        <v>42484</v>
      </c>
      <c r="X25">
        <f t="shared" si="3"/>
        <v>5386.8099999999977</v>
      </c>
      <c r="Z25" s="4">
        <v>0.11</v>
      </c>
      <c r="AA25">
        <f t="shared" si="4"/>
        <v>1.9751636666666657</v>
      </c>
      <c r="AB25">
        <f>SUM($AA$2:AA25)</f>
        <v>43.992281666666656</v>
      </c>
    </row>
    <row r="26" spans="1:28" x14ac:dyDescent="0.25">
      <c r="A26" t="str">
        <f>IF(C26&lt;&gt;"",COUNTIF($C$1:C26,C26)&amp;C26,"")</f>
        <v>17Начисление</v>
      </c>
      <c r="B26" t="str">
        <f t="shared" si="0"/>
        <v>Начисление42144</v>
      </c>
      <c r="C26" t="s">
        <v>6</v>
      </c>
      <c r="D26" s="1">
        <v>42125</v>
      </c>
      <c r="E26" s="1">
        <v>42125</v>
      </c>
      <c r="F26" s="1" t="s">
        <v>10</v>
      </c>
      <c r="G26" s="1">
        <v>42146</v>
      </c>
      <c r="H26" s="1">
        <v>42146</v>
      </c>
      <c r="I26" s="1">
        <v>42144</v>
      </c>
      <c r="J26" s="2">
        <v>489.71</v>
      </c>
      <c r="K26" s="2"/>
      <c r="L26" s="1">
        <v>41907</v>
      </c>
      <c r="M26">
        <f t="shared" si="1"/>
        <v>0</v>
      </c>
      <c r="N26">
        <f t="shared" si="1"/>
        <v>0</v>
      </c>
      <c r="O26">
        <f>SUM($M$2:M26)-SUM($N$2:N26)</f>
        <v>489.71</v>
      </c>
      <c r="V26" s="1">
        <v>42454</v>
      </c>
      <c r="W26" s="1">
        <v>42485</v>
      </c>
      <c r="X26">
        <f t="shared" si="3"/>
        <v>5386.8099999999977</v>
      </c>
      <c r="Z26" s="4">
        <v>0.11</v>
      </c>
      <c r="AA26">
        <f t="shared" si="4"/>
        <v>1.9751636666666657</v>
      </c>
      <c r="AB26">
        <f>SUM($AA$2:AA26)</f>
        <v>45.967445333333323</v>
      </c>
    </row>
    <row r="27" spans="1:28" x14ac:dyDescent="0.25">
      <c r="A27" t="str">
        <f>IF(C27&lt;&gt;"",COUNTIF($C$1:C27,C27)&amp;C27,"")</f>
        <v>18Начисление</v>
      </c>
      <c r="B27" t="str">
        <f t="shared" si="0"/>
        <v>Начисление42114</v>
      </c>
      <c r="C27" t="s">
        <v>6</v>
      </c>
      <c r="D27" s="1">
        <v>42095</v>
      </c>
      <c r="E27" s="1">
        <v>42095</v>
      </c>
      <c r="F27" s="1" t="s">
        <v>10</v>
      </c>
      <c r="G27" s="1">
        <v>42115</v>
      </c>
      <c r="H27" s="1">
        <v>42115</v>
      </c>
      <c r="I27" s="1">
        <v>42114</v>
      </c>
      <c r="J27" s="2">
        <v>489.71</v>
      </c>
      <c r="K27" s="2"/>
      <c r="L27" s="1">
        <v>41908</v>
      </c>
      <c r="M27">
        <f t="shared" si="1"/>
        <v>0</v>
      </c>
      <c r="N27">
        <f t="shared" si="1"/>
        <v>0</v>
      </c>
      <c r="O27">
        <f>SUM($M$2:M27)-SUM($N$2:N27)</f>
        <v>489.71</v>
      </c>
      <c r="V27" s="1">
        <v>42455</v>
      </c>
      <c r="W27" s="1">
        <v>42486</v>
      </c>
      <c r="X27">
        <f t="shared" si="3"/>
        <v>5386.8099999999977</v>
      </c>
      <c r="Z27" s="4">
        <v>0.11</v>
      </c>
      <c r="AA27">
        <f t="shared" si="4"/>
        <v>1.9751636666666657</v>
      </c>
      <c r="AB27">
        <f>SUM($AA$2:AA27)</f>
        <v>47.94260899999999</v>
      </c>
    </row>
    <row r="28" spans="1:28" x14ac:dyDescent="0.25">
      <c r="A28" t="str">
        <f>IF(C28&lt;&gt;"",COUNTIF($C$1:C28,C28)&amp;C28,"")</f>
        <v>19Начисление</v>
      </c>
      <c r="B28" t="str">
        <f t="shared" si="0"/>
        <v>Начисление42083</v>
      </c>
      <c r="C28" t="s">
        <v>6</v>
      </c>
      <c r="D28" s="1">
        <v>42064</v>
      </c>
      <c r="E28" s="1">
        <v>42064</v>
      </c>
      <c r="F28" s="1" t="s">
        <v>10</v>
      </c>
      <c r="G28" s="1">
        <v>42089</v>
      </c>
      <c r="H28" s="1">
        <v>42089</v>
      </c>
      <c r="I28" s="1">
        <v>42083</v>
      </c>
      <c r="J28" s="2">
        <v>489.71</v>
      </c>
      <c r="K28" s="2"/>
      <c r="L28" s="1">
        <v>41909</v>
      </c>
      <c r="M28">
        <f t="shared" si="1"/>
        <v>0</v>
      </c>
      <c r="N28">
        <f t="shared" si="1"/>
        <v>0</v>
      </c>
      <c r="O28">
        <f>SUM($M$2:M28)-SUM($N$2:N28)</f>
        <v>489.71</v>
      </c>
      <c r="V28" s="1">
        <v>42456</v>
      </c>
      <c r="W28" s="1">
        <v>42487</v>
      </c>
      <c r="X28">
        <f t="shared" si="3"/>
        <v>5386.8099999999977</v>
      </c>
      <c r="Z28" s="4">
        <v>0.11</v>
      </c>
      <c r="AA28">
        <f t="shared" si="4"/>
        <v>1.9751636666666657</v>
      </c>
      <c r="AB28">
        <f>SUM($AA$2:AA28)</f>
        <v>49.917772666666657</v>
      </c>
    </row>
    <row r="29" spans="1:28" x14ac:dyDescent="0.25">
      <c r="A29" t="str">
        <f>IF(C29&lt;&gt;"",COUNTIF($C$1:C29,C29)&amp;C29,"")</f>
        <v>20Начисление</v>
      </c>
      <c r="B29" t="str">
        <f t="shared" si="0"/>
        <v>Начисление42055</v>
      </c>
      <c r="C29" t="s">
        <v>6</v>
      </c>
      <c r="D29" s="1">
        <v>42036</v>
      </c>
      <c r="E29" s="1">
        <v>42036</v>
      </c>
      <c r="F29" s="1" t="s">
        <v>10</v>
      </c>
      <c r="G29" s="1">
        <v>42060</v>
      </c>
      <c r="H29" s="1">
        <v>42060</v>
      </c>
      <c r="I29" s="1">
        <v>42055</v>
      </c>
      <c r="J29" s="2">
        <v>489.71</v>
      </c>
      <c r="K29" s="2"/>
      <c r="L29" s="1">
        <v>41910</v>
      </c>
      <c r="M29">
        <f t="shared" si="1"/>
        <v>0</v>
      </c>
      <c r="N29">
        <f t="shared" si="1"/>
        <v>0</v>
      </c>
      <c r="O29">
        <f>SUM($M$2:M29)-SUM($N$2:N29)</f>
        <v>489.71</v>
      </c>
      <c r="V29" s="1">
        <v>42457</v>
      </c>
      <c r="W29" s="1">
        <v>42488</v>
      </c>
      <c r="X29">
        <f t="shared" si="3"/>
        <v>5386.8099999999977</v>
      </c>
      <c r="Z29" s="4">
        <v>0.11</v>
      </c>
      <c r="AA29">
        <f t="shared" si="4"/>
        <v>1.9751636666666657</v>
      </c>
      <c r="AB29">
        <f>SUM($AA$2:AA29)</f>
        <v>51.892936333333324</v>
      </c>
    </row>
    <row r="30" spans="1:28" x14ac:dyDescent="0.25">
      <c r="A30" t="str">
        <f>IF(C30&lt;&gt;"",COUNTIF($C$1:C30,C30)&amp;C30,"")</f>
        <v>21Начисление</v>
      </c>
      <c r="B30" t="str">
        <f t="shared" si="0"/>
        <v>Начисление42024</v>
      </c>
      <c r="C30" t="s">
        <v>6</v>
      </c>
      <c r="D30" s="1">
        <v>42005</v>
      </c>
      <c r="E30" s="1">
        <v>42005</v>
      </c>
      <c r="F30" s="1" t="s">
        <v>10</v>
      </c>
      <c r="G30" s="1">
        <v>42030</v>
      </c>
      <c r="H30" s="1">
        <v>42030</v>
      </c>
      <c r="I30" s="1">
        <v>42024</v>
      </c>
      <c r="J30" s="2">
        <v>489.71</v>
      </c>
      <c r="K30" s="2"/>
      <c r="L30" s="1">
        <v>41911</v>
      </c>
      <c r="M30">
        <f t="shared" si="1"/>
        <v>0</v>
      </c>
      <c r="N30">
        <f t="shared" si="1"/>
        <v>0</v>
      </c>
      <c r="O30">
        <f>SUM($M$2:M30)-SUM($N$2:N30)</f>
        <v>489.71</v>
      </c>
      <c r="V30" s="1">
        <v>42458</v>
      </c>
      <c r="W30" s="1">
        <v>42489</v>
      </c>
      <c r="X30">
        <f t="shared" si="3"/>
        <v>5386.8099999999977</v>
      </c>
      <c r="Z30" s="4">
        <v>0.11</v>
      </c>
      <c r="AA30">
        <f t="shared" si="4"/>
        <v>1.9751636666666657</v>
      </c>
      <c r="AB30">
        <f>SUM($AA$2:AA30)</f>
        <v>53.868099999999991</v>
      </c>
    </row>
    <row r="31" spans="1:28" x14ac:dyDescent="0.25">
      <c r="A31" t="str">
        <f>IF(C31&lt;&gt;"",COUNTIF($C$1:C31,C31)&amp;C31,"")</f>
        <v>22Начисление</v>
      </c>
      <c r="B31" t="str">
        <f t="shared" si="0"/>
        <v>Начисление41993</v>
      </c>
      <c r="C31" t="s">
        <v>6</v>
      </c>
      <c r="D31" s="1">
        <v>41974</v>
      </c>
      <c r="E31" s="1">
        <v>41974</v>
      </c>
      <c r="F31" s="1" t="s">
        <v>10</v>
      </c>
      <c r="G31" s="1">
        <v>41994</v>
      </c>
      <c r="H31" s="1">
        <v>41994</v>
      </c>
      <c r="I31" s="1">
        <v>41993</v>
      </c>
      <c r="J31" s="2">
        <v>489.71</v>
      </c>
      <c r="K31" s="2"/>
      <c r="L31" s="1">
        <v>41912</v>
      </c>
      <c r="M31">
        <f t="shared" si="1"/>
        <v>0</v>
      </c>
      <c r="N31">
        <f t="shared" si="1"/>
        <v>0</v>
      </c>
      <c r="O31">
        <f>SUM($M$2:M31)-SUM($N$2:N31)</f>
        <v>489.71</v>
      </c>
      <c r="V31" s="1">
        <v>42459</v>
      </c>
      <c r="W31" s="1">
        <v>42490</v>
      </c>
      <c r="X31">
        <f t="shared" si="3"/>
        <v>5386.8099999999977</v>
      </c>
      <c r="Z31" s="4">
        <v>0.11</v>
      </c>
      <c r="AA31">
        <f t="shared" si="4"/>
        <v>1.9751636666666657</v>
      </c>
      <c r="AB31">
        <f>SUM($AA$2:AA31)</f>
        <v>55.843263666666658</v>
      </c>
    </row>
    <row r="32" spans="1:28" x14ac:dyDescent="0.25">
      <c r="A32" t="str">
        <f>IF(C32&lt;&gt;"",COUNTIF($C$1:C32,C32)&amp;C32,"")</f>
        <v>5Оплата</v>
      </c>
      <c r="B32" t="str">
        <f t="shared" si="0"/>
        <v>Оплата42012</v>
      </c>
      <c r="C32" t="s">
        <v>8</v>
      </c>
      <c r="D32" s="1">
        <v>42012</v>
      </c>
      <c r="E32" s="1">
        <v>41985</v>
      </c>
      <c r="F32" s="1">
        <v>42012</v>
      </c>
      <c r="G32" s="1" t="s">
        <v>10</v>
      </c>
      <c r="H32" s="1" t="s">
        <v>10</v>
      </c>
      <c r="I32" s="1" t="s">
        <v>10</v>
      </c>
      <c r="J32" s="2">
        <v>489.71</v>
      </c>
      <c r="K32" s="2"/>
      <c r="L32" s="1">
        <v>41913</v>
      </c>
      <c r="M32">
        <f t="shared" si="1"/>
        <v>0</v>
      </c>
      <c r="N32">
        <f t="shared" si="1"/>
        <v>0</v>
      </c>
      <c r="O32">
        <f>SUM($M$2:M32)-SUM($N$2:N32)</f>
        <v>489.71</v>
      </c>
      <c r="V32" s="1">
        <v>42460</v>
      </c>
      <c r="W32" s="1">
        <v>42491</v>
      </c>
      <c r="X32">
        <f t="shared" si="3"/>
        <v>5386.8099999999977</v>
      </c>
      <c r="Z32" s="4">
        <v>0.11</v>
      </c>
      <c r="AA32">
        <f t="shared" si="4"/>
        <v>1.9751636666666657</v>
      </c>
      <c r="AB32">
        <f>SUM($AA$2:AA32)</f>
        <v>57.818427333333325</v>
      </c>
    </row>
    <row r="33" spans="1:28" x14ac:dyDescent="0.25">
      <c r="A33" t="str">
        <f>IF(C33&lt;&gt;"",COUNTIF($C$1:C33,C33)&amp;C33,"")</f>
        <v>23Начисление</v>
      </c>
      <c r="B33" t="str">
        <f t="shared" si="0"/>
        <v>Начисление41963</v>
      </c>
      <c r="C33" t="s">
        <v>6</v>
      </c>
      <c r="D33" s="1">
        <v>41944</v>
      </c>
      <c r="E33" s="1">
        <v>41944</v>
      </c>
      <c r="F33" s="1" t="s">
        <v>10</v>
      </c>
      <c r="G33" s="1">
        <v>41973</v>
      </c>
      <c r="H33" s="1">
        <v>41973</v>
      </c>
      <c r="I33" s="1">
        <v>41963</v>
      </c>
      <c r="J33" s="2">
        <v>489.71</v>
      </c>
      <c r="K33" s="2"/>
      <c r="L33" s="1">
        <v>41914</v>
      </c>
      <c r="M33">
        <f t="shared" si="1"/>
        <v>0</v>
      </c>
      <c r="N33">
        <f t="shared" si="1"/>
        <v>0</v>
      </c>
      <c r="O33">
        <f>SUM($M$2:M33)-SUM($N$2:N33)</f>
        <v>489.71</v>
      </c>
      <c r="V33" s="1">
        <v>42461</v>
      </c>
      <c r="W33" s="1">
        <v>42492</v>
      </c>
      <c r="X33">
        <f t="shared" si="3"/>
        <v>5386.8099999999977</v>
      </c>
      <c r="Z33" s="4">
        <v>0.11</v>
      </c>
      <c r="AA33">
        <f t="shared" si="4"/>
        <v>1.9751636666666657</v>
      </c>
      <c r="AB33">
        <f>SUM($AA$2:AA33)</f>
        <v>59.793590999999992</v>
      </c>
    </row>
    <row r="34" spans="1:28" x14ac:dyDescent="0.25">
      <c r="A34" t="str">
        <f>IF(C34&lt;&gt;"",COUNTIF($C$1:C34,C34)&amp;C34,"")</f>
        <v>6Оплата</v>
      </c>
      <c r="B34" t="str">
        <f t="shared" si="0"/>
        <v>Оплата41987</v>
      </c>
      <c r="C34" t="s">
        <v>8</v>
      </c>
      <c r="D34" s="1">
        <v>41987</v>
      </c>
      <c r="E34" s="1">
        <v>41954</v>
      </c>
      <c r="F34" s="1">
        <v>41987</v>
      </c>
      <c r="G34" s="1" t="s">
        <v>10</v>
      </c>
      <c r="H34" s="1" t="s">
        <v>10</v>
      </c>
      <c r="I34" s="1" t="s">
        <v>10</v>
      </c>
      <c r="J34" s="2">
        <v>1469.13</v>
      </c>
      <c r="K34" s="2"/>
      <c r="L34" s="1">
        <v>41915</v>
      </c>
      <c r="M34">
        <f t="shared" si="1"/>
        <v>0</v>
      </c>
      <c r="N34">
        <f t="shared" si="1"/>
        <v>0</v>
      </c>
      <c r="O34">
        <f>SUM($M$2:M34)-SUM($N$2:N34)</f>
        <v>489.71</v>
      </c>
      <c r="V34" s="1">
        <v>42462</v>
      </c>
      <c r="W34" s="1">
        <v>42493</v>
      </c>
      <c r="X34">
        <f t="shared" si="3"/>
        <v>5386.8099999999977</v>
      </c>
      <c r="Z34" s="4">
        <v>0.11</v>
      </c>
      <c r="AA34">
        <f t="shared" si="4"/>
        <v>1.9751636666666657</v>
      </c>
      <c r="AB34">
        <f>SUM($AA$2:AA34)</f>
        <v>61.768754666666659</v>
      </c>
    </row>
    <row r="35" spans="1:28" x14ac:dyDescent="0.25">
      <c r="A35" t="str">
        <f>IF(C35&lt;&gt;"",COUNTIF($C$1:C35,C35)&amp;C35,"")</f>
        <v>24Начисление</v>
      </c>
      <c r="B35" t="str">
        <f t="shared" si="0"/>
        <v>Начисление41932</v>
      </c>
      <c r="C35" t="s">
        <v>6</v>
      </c>
      <c r="D35" s="1">
        <v>41913</v>
      </c>
      <c r="E35" s="1">
        <v>41913</v>
      </c>
      <c r="F35" s="1" t="s">
        <v>10</v>
      </c>
      <c r="G35" s="1">
        <v>41952</v>
      </c>
      <c r="H35" s="1">
        <v>41952</v>
      </c>
      <c r="I35" s="1">
        <v>41932</v>
      </c>
      <c r="J35" s="2">
        <v>489.71</v>
      </c>
      <c r="K35" s="2"/>
      <c r="L35" s="1">
        <v>41916</v>
      </c>
      <c r="M35">
        <f t="shared" ref="M35:N66" si="5">IFERROR(INDEX($C$1:$J$36,MATCH(M$1&amp;$L35,$B$1:$B$37,),MATCH("сумма",$C$1:$J$1,)),0)</f>
        <v>0</v>
      </c>
      <c r="N35">
        <f t="shared" si="5"/>
        <v>0</v>
      </c>
      <c r="O35">
        <f>SUM($M$2:M35)-SUM($N$2:N35)</f>
        <v>489.71</v>
      </c>
      <c r="V35" s="1">
        <v>42463</v>
      </c>
      <c r="W35" s="1">
        <v>42494</v>
      </c>
      <c r="X35">
        <f t="shared" si="3"/>
        <v>5386.8099999999977</v>
      </c>
      <c r="Z35" s="4">
        <v>0.11</v>
      </c>
      <c r="AA35">
        <f t="shared" si="4"/>
        <v>1.9751636666666657</v>
      </c>
      <c r="AB35">
        <f>SUM($AA$2:AA35)</f>
        <v>63.743918333333326</v>
      </c>
    </row>
    <row r="36" spans="1:28" x14ac:dyDescent="0.25">
      <c r="A36" t="str">
        <f>IF(C36&lt;&gt;"",COUNTIF($C$1:C36,C36)&amp;C36,"")</f>
        <v>25Начисление</v>
      </c>
      <c r="B36" t="str">
        <f t="shared" si="0"/>
        <v>Начисление41902</v>
      </c>
      <c r="C36" t="s">
        <v>6</v>
      </c>
      <c r="D36" s="1">
        <v>41883</v>
      </c>
      <c r="E36" s="1">
        <v>41883</v>
      </c>
      <c r="F36" s="1" t="s">
        <v>10</v>
      </c>
      <c r="G36" s="1">
        <v>41952</v>
      </c>
      <c r="H36" s="1">
        <v>41952</v>
      </c>
      <c r="I36" s="1">
        <v>41902</v>
      </c>
      <c r="J36" s="2">
        <v>489.71</v>
      </c>
      <c r="K36" s="2"/>
      <c r="L36" s="1">
        <v>41917</v>
      </c>
      <c r="M36">
        <f t="shared" si="5"/>
        <v>0</v>
      </c>
      <c r="N36">
        <f t="shared" si="5"/>
        <v>0</v>
      </c>
      <c r="O36">
        <f>SUM($M$2:M36)-SUM($N$2:N36)</f>
        <v>489.71</v>
      </c>
      <c r="V36" s="1">
        <v>42464</v>
      </c>
      <c r="W36" s="1">
        <v>42495</v>
      </c>
      <c r="X36">
        <f t="shared" si="3"/>
        <v>5386.8099999999977</v>
      </c>
      <c r="Z36" s="4">
        <v>0.11</v>
      </c>
      <c r="AA36">
        <f t="shared" si="4"/>
        <v>1.9751636666666657</v>
      </c>
      <c r="AB36">
        <f>SUM($AA$2:AA36)</f>
        <v>65.719081999999986</v>
      </c>
    </row>
    <row r="37" spans="1:28" x14ac:dyDescent="0.25">
      <c r="D37" s="3"/>
      <c r="E37" s="3"/>
      <c r="F37" s="3"/>
      <c r="G37" s="3"/>
      <c r="H37" s="3"/>
      <c r="I37" s="3"/>
      <c r="J37" s="2"/>
      <c r="K37" s="2"/>
      <c r="L37" s="1">
        <v>41918</v>
      </c>
      <c r="M37">
        <f t="shared" si="5"/>
        <v>0</v>
      </c>
      <c r="N37">
        <f t="shared" si="5"/>
        <v>0</v>
      </c>
      <c r="O37">
        <f>SUM($M$2:M37)-SUM($N$2:N37)</f>
        <v>489.71</v>
      </c>
      <c r="V37" s="1">
        <v>42465</v>
      </c>
      <c r="W37" s="1">
        <v>42496</v>
      </c>
      <c r="X37">
        <f t="shared" si="3"/>
        <v>5386.8099999999977</v>
      </c>
      <c r="Z37" s="4">
        <v>0.11</v>
      </c>
      <c r="AA37">
        <f t="shared" si="4"/>
        <v>1.9751636666666657</v>
      </c>
      <c r="AB37">
        <f>SUM($AA$2:AA37)</f>
        <v>67.694245666666646</v>
      </c>
    </row>
    <row r="38" spans="1:28" x14ac:dyDescent="0.25">
      <c r="D38" s="3"/>
      <c r="E38" s="3"/>
      <c r="F38" s="3"/>
      <c r="G38" s="3"/>
      <c r="H38" s="3"/>
      <c r="I38" s="3"/>
      <c r="J38" s="2"/>
      <c r="K38" s="2"/>
      <c r="L38" s="1">
        <v>41919</v>
      </c>
      <c r="M38">
        <f t="shared" si="5"/>
        <v>0</v>
      </c>
      <c r="N38">
        <f t="shared" si="5"/>
        <v>0</v>
      </c>
      <c r="O38">
        <f>SUM($M$2:M38)-SUM($N$2:N38)</f>
        <v>489.71</v>
      </c>
      <c r="V38" s="1">
        <v>42466</v>
      </c>
      <c r="W38" s="1">
        <v>42497</v>
      </c>
      <c r="X38">
        <f t="shared" si="3"/>
        <v>5386.8099999999977</v>
      </c>
      <c r="Z38" s="4">
        <v>0.11</v>
      </c>
      <c r="AA38">
        <f t="shared" si="4"/>
        <v>1.9751636666666657</v>
      </c>
      <c r="AB38">
        <f>SUM($AA$2:AA38)</f>
        <v>69.669409333333306</v>
      </c>
    </row>
    <row r="39" spans="1:28" x14ac:dyDescent="0.25">
      <c r="D39" s="3"/>
      <c r="E39" s="3"/>
      <c r="F39" s="3"/>
      <c r="G39" s="3"/>
      <c r="H39" s="3"/>
      <c r="I39" s="3"/>
      <c r="J39" s="2"/>
      <c r="K39" s="2"/>
      <c r="L39" s="1">
        <v>41920</v>
      </c>
      <c r="M39">
        <f t="shared" si="5"/>
        <v>0</v>
      </c>
      <c r="N39">
        <f t="shared" si="5"/>
        <v>0</v>
      </c>
      <c r="O39">
        <f>SUM($M$2:M39)-SUM($N$2:N39)</f>
        <v>489.71</v>
      </c>
      <c r="V39" s="1">
        <v>42467</v>
      </c>
      <c r="W39" s="1">
        <v>42498</v>
      </c>
      <c r="X39">
        <f t="shared" si="3"/>
        <v>5386.8099999999977</v>
      </c>
      <c r="Z39" s="4">
        <v>0.11</v>
      </c>
      <c r="AA39">
        <f t="shared" si="4"/>
        <v>1.9751636666666657</v>
      </c>
      <c r="AB39">
        <f>SUM($AA$2:AA39)</f>
        <v>71.644572999999966</v>
      </c>
    </row>
    <row r="40" spans="1:28" x14ac:dyDescent="0.25">
      <c r="D40" s="3"/>
      <c r="E40" s="3"/>
      <c r="F40" s="3"/>
      <c r="G40" s="3"/>
      <c r="H40" s="3"/>
      <c r="I40" s="3"/>
      <c r="J40" s="2"/>
      <c r="K40" s="2"/>
      <c r="L40" s="1">
        <v>41921</v>
      </c>
      <c r="M40">
        <f t="shared" si="5"/>
        <v>0</v>
      </c>
      <c r="N40">
        <f t="shared" si="5"/>
        <v>0</v>
      </c>
      <c r="O40">
        <f>SUM($M$2:M40)-SUM($N$2:N40)</f>
        <v>489.71</v>
      </c>
      <c r="V40" s="1">
        <v>42468</v>
      </c>
      <c r="W40" s="1">
        <v>42499</v>
      </c>
      <c r="X40">
        <f t="shared" si="3"/>
        <v>5386.8099999999977</v>
      </c>
      <c r="Z40" s="4">
        <v>0.11</v>
      </c>
      <c r="AA40">
        <f t="shared" si="4"/>
        <v>1.9751636666666657</v>
      </c>
      <c r="AB40">
        <f>SUM($AA$2:AA40)</f>
        <v>73.619736666666626</v>
      </c>
    </row>
    <row r="41" spans="1:28" x14ac:dyDescent="0.25">
      <c r="D41" s="3"/>
      <c r="E41" s="3"/>
      <c r="F41" s="3"/>
      <c r="G41" s="3"/>
      <c r="H41" s="3"/>
      <c r="I41" s="3"/>
      <c r="J41" s="2"/>
      <c r="K41" s="2"/>
      <c r="L41" s="1">
        <v>41922</v>
      </c>
      <c r="M41">
        <f t="shared" si="5"/>
        <v>0</v>
      </c>
      <c r="N41">
        <f t="shared" si="5"/>
        <v>0</v>
      </c>
      <c r="O41">
        <f>SUM($M$2:M41)-SUM($N$2:N41)</f>
        <v>489.71</v>
      </c>
      <c r="V41" s="1">
        <v>42469</v>
      </c>
      <c r="W41" s="1">
        <v>42500</v>
      </c>
      <c r="X41">
        <f t="shared" si="3"/>
        <v>5386.8099999999977</v>
      </c>
      <c r="Z41" s="4">
        <v>0.11</v>
      </c>
      <c r="AA41">
        <f t="shared" si="4"/>
        <v>1.9751636666666657</v>
      </c>
      <c r="AB41">
        <f>SUM($AA$2:AA41)</f>
        <v>75.594900333333285</v>
      </c>
    </row>
    <row r="42" spans="1:28" x14ac:dyDescent="0.25">
      <c r="D42" s="3"/>
      <c r="E42" s="3"/>
      <c r="F42" s="3"/>
      <c r="G42" s="3"/>
      <c r="H42" s="3"/>
      <c r="I42" s="3"/>
      <c r="J42" s="2"/>
      <c r="K42" s="2"/>
      <c r="L42" s="1">
        <v>41923</v>
      </c>
      <c r="M42">
        <f t="shared" si="5"/>
        <v>0</v>
      </c>
      <c r="N42">
        <f t="shared" si="5"/>
        <v>0</v>
      </c>
      <c r="O42">
        <f>SUM($M$2:M42)-SUM($N$2:N42)</f>
        <v>489.71</v>
      </c>
      <c r="V42" s="1">
        <v>42470</v>
      </c>
      <c r="W42" s="1">
        <v>42501</v>
      </c>
      <c r="X42">
        <f t="shared" si="3"/>
        <v>5386.8099999999977</v>
      </c>
      <c r="Z42" s="4">
        <v>0.11</v>
      </c>
      <c r="AA42">
        <f t="shared" si="4"/>
        <v>1.9751636666666657</v>
      </c>
      <c r="AB42">
        <f>SUM($AA$2:AA42)</f>
        <v>77.570063999999945</v>
      </c>
    </row>
    <row r="43" spans="1:28" x14ac:dyDescent="0.25">
      <c r="D43" s="3"/>
      <c r="E43" s="3"/>
      <c r="F43" s="3"/>
      <c r="G43" s="3"/>
      <c r="H43" s="3"/>
      <c r="I43" s="3"/>
      <c r="J43" s="2"/>
      <c r="K43" s="2"/>
      <c r="L43" s="1">
        <v>41924</v>
      </c>
      <c r="M43">
        <f t="shared" si="5"/>
        <v>0</v>
      </c>
      <c r="N43">
        <f t="shared" si="5"/>
        <v>0</v>
      </c>
      <c r="O43">
        <f>SUM($M$2:M43)-SUM($N$2:N43)</f>
        <v>489.71</v>
      </c>
      <c r="V43" s="1">
        <v>42471</v>
      </c>
      <c r="W43" s="1">
        <v>42502</v>
      </c>
      <c r="X43">
        <f t="shared" si="3"/>
        <v>5386.8099999999977</v>
      </c>
      <c r="Z43" s="4">
        <v>0.11</v>
      </c>
      <c r="AA43">
        <f t="shared" si="4"/>
        <v>1.9751636666666657</v>
      </c>
      <c r="AB43">
        <f>SUM($AA$2:AA43)</f>
        <v>79.545227666666605</v>
      </c>
    </row>
    <row r="44" spans="1:28" x14ac:dyDescent="0.25">
      <c r="D44" s="3"/>
      <c r="E44" s="3"/>
      <c r="F44" s="3"/>
      <c r="G44" s="3"/>
      <c r="H44" s="3"/>
      <c r="I44" s="3"/>
      <c r="J44" s="2"/>
      <c r="K44" s="2"/>
      <c r="L44" s="1">
        <v>41925</v>
      </c>
      <c r="M44">
        <f t="shared" si="5"/>
        <v>0</v>
      </c>
      <c r="N44">
        <f t="shared" si="5"/>
        <v>0</v>
      </c>
      <c r="O44">
        <f>SUM($M$2:M44)-SUM($N$2:N44)</f>
        <v>489.71</v>
      </c>
      <c r="V44" s="1">
        <v>42472</v>
      </c>
      <c r="W44" s="1">
        <v>42503</v>
      </c>
      <c r="X44">
        <f t="shared" si="3"/>
        <v>5386.8099999999977</v>
      </c>
      <c r="Z44" s="4">
        <v>0.11</v>
      </c>
      <c r="AA44">
        <f t="shared" si="4"/>
        <v>1.9751636666666657</v>
      </c>
      <c r="AB44">
        <f>SUM($AA$2:AA44)</f>
        <v>81.520391333333265</v>
      </c>
    </row>
    <row r="45" spans="1:28" x14ac:dyDescent="0.25">
      <c r="D45" s="3"/>
      <c r="E45" s="3"/>
      <c r="F45" s="3"/>
      <c r="G45" s="3"/>
      <c r="H45" s="3"/>
      <c r="I45" s="3"/>
      <c r="J45" s="2"/>
      <c r="K45" s="2"/>
      <c r="L45" s="1">
        <v>41926</v>
      </c>
      <c r="M45">
        <f t="shared" si="5"/>
        <v>0</v>
      </c>
      <c r="N45">
        <f t="shared" si="5"/>
        <v>0</v>
      </c>
      <c r="O45">
        <f>SUM($M$2:M45)-SUM($N$2:N45)</f>
        <v>489.71</v>
      </c>
      <c r="V45" s="1">
        <v>42473</v>
      </c>
      <c r="W45" s="1">
        <v>42504</v>
      </c>
      <c r="X45">
        <f t="shared" si="3"/>
        <v>5386.8099999999977</v>
      </c>
      <c r="Z45" s="4">
        <v>0.11</v>
      </c>
      <c r="AA45">
        <f t="shared" si="4"/>
        <v>1.9751636666666657</v>
      </c>
      <c r="AB45">
        <f>SUM($AA$2:AA45)</f>
        <v>83.495554999999925</v>
      </c>
    </row>
    <row r="46" spans="1:28" x14ac:dyDescent="0.25">
      <c r="D46" s="3"/>
      <c r="E46" s="3"/>
      <c r="F46" s="3"/>
      <c r="G46" s="3"/>
      <c r="H46" s="3"/>
      <c r="I46" s="3"/>
      <c r="J46" s="2"/>
      <c r="K46" s="2"/>
      <c r="L46" s="1">
        <v>41927</v>
      </c>
      <c r="M46">
        <f t="shared" si="5"/>
        <v>0</v>
      </c>
      <c r="N46">
        <f t="shared" si="5"/>
        <v>0</v>
      </c>
      <c r="O46">
        <f>SUM($M$2:M46)-SUM($N$2:N46)</f>
        <v>489.71</v>
      </c>
      <c r="V46" s="1">
        <v>42474</v>
      </c>
      <c r="W46" s="1">
        <v>42505</v>
      </c>
      <c r="X46">
        <f t="shared" si="3"/>
        <v>5386.8099999999977</v>
      </c>
      <c r="Z46" s="4">
        <v>0.11</v>
      </c>
      <c r="AA46">
        <f t="shared" si="4"/>
        <v>1.9751636666666657</v>
      </c>
      <c r="AB46">
        <f>SUM($AA$2:AA46)</f>
        <v>85.470718666666585</v>
      </c>
    </row>
    <row r="47" spans="1:28" x14ac:dyDescent="0.25">
      <c r="D47" s="3"/>
      <c r="E47" s="3"/>
      <c r="F47" s="3"/>
      <c r="G47" s="3"/>
      <c r="H47" s="3"/>
      <c r="I47" s="3"/>
      <c r="J47" s="2"/>
      <c r="K47" s="2"/>
      <c r="L47" s="1">
        <v>41928</v>
      </c>
      <c r="M47">
        <f t="shared" si="5"/>
        <v>0</v>
      </c>
      <c r="N47">
        <f t="shared" si="5"/>
        <v>0</v>
      </c>
      <c r="O47">
        <f>SUM($M$2:M47)-SUM($N$2:N47)</f>
        <v>489.71</v>
      </c>
      <c r="V47" s="1">
        <v>42475</v>
      </c>
      <c r="W47" s="1">
        <v>42506</v>
      </c>
      <c r="X47">
        <f t="shared" si="3"/>
        <v>5386.8099999999977</v>
      </c>
      <c r="Z47" s="4">
        <v>0.11</v>
      </c>
      <c r="AA47">
        <f t="shared" si="4"/>
        <v>1.9751636666666657</v>
      </c>
      <c r="AB47">
        <f>SUM($AA$2:AA47)</f>
        <v>87.445882333333245</v>
      </c>
    </row>
    <row r="48" spans="1:28" x14ac:dyDescent="0.25">
      <c r="D48" s="3"/>
      <c r="E48" s="3"/>
      <c r="F48" s="3"/>
      <c r="G48" s="3"/>
      <c r="H48" s="3"/>
      <c r="I48" s="3"/>
      <c r="J48" s="2"/>
      <c r="K48" s="2"/>
      <c r="L48" s="1">
        <v>41929</v>
      </c>
      <c r="M48">
        <f t="shared" si="5"/>
        <v>0</v>
      </c>
      <c r="N48">
        <f t="shared" si="5"/>
        <v>0</v>
      </c>
      <c r="O48">
        <f>SUM($M$2:M48)-SUM($N$2:N48)</f>
        <v>489.71</v>
      </c>
      <c r="V48" s="1">
        <v>42476</v>
      </c>
      <c r="W48" s="1">
        <v>42507</v>
      </c>
      <c r="X48">
        <f t="shared" si="3"/>
        <v>5386.8099999999977</v>
      </c>
      <c r="Z48" s="4">
        <v>0.11</v>
      </c>
      <c r="AA48">
        <f t="shared" si="4"/>
        <v>1.9751636666666657</v>
      </c>
      <c r="AB48">
        <f>SUM($AA$2:AA48)</f>
        <v>89.421045999999905</v>
      </c>
    </row>
    <row r="49" spans="4:28" x14ac:dyDescent="0.25">
      <c r="D49" s="3"/>
      <c r="E49" s="3"/>
      <c r="F49" s="3"/>
      <c r="G49" s="3"/>
      <c r="H49" s="3"/>
      <c r="I49" s="3"/>
      <c r="J49" s="2"/>
      <c r="K49" s="2"/>
      <c r="L49" s="1">
        <v>41930</v>
      </c>
      <c r="M49">
        <f t="shared" si="5"/>
        <v>0</v>
      </c>
      <c r="N49">
        <f t="shared" si="5"/>
        <v>0</v>
      </c>
      <c r="O49">
        <f>SUM($M$2:M49)-SUM($N$2:N49)</f>
        <v>489.71</v>
      </c>
      <c r="V49" s="1">
        <v>42477</v>
      </c>
      <c r="W49" s="1">
        <v>42508</v>
      </c>
      <c r="X49">
        <f t="shared" si="3"/>
        <v>5386.8099999999977</v>
      </c>
      <c r="Z49" s="4">
        <v>0.11</v>
      </c>
      <c r="AA49">
        <f t="shared" si="4"/>
        <v>1.9751636666666657</v>
      </c>
      <c r="AB49">
        <f>SUM($AA$2:AA49)</f>
        <v>91.396209666666564</v>
      </c>
    </row>
    <row r="50" spans="4:28" x14ac:dyDescent="0.25">
      <c r="D50" s="3"/>
      <c r="E50" s="3"/>
      <c r="F50" s="3"/>
      <c r="G50" s="3"/>
      <c r="H50" s="3"/>
      <c r="I50" s="3"/>
      <c r="J50" s="2"/>
      <c r="K50" s="2"/>
      <c r="L50" s="1">
        <v>41931</v>
      </c>
      <c r="M50">
        <f t="shared" si="5"/>
        <v>0</v>
      </c>
      <c r="N50">
        <f t="shared" si="5"/>
        <v>0</v>
      </c>
      <c r="O50">
        <f>SUM($M$2:M50)-SUM($N$2:N50)</f>
        <v>489.71</v>
      </c>
      <c r="V50" s="1">
        <v>42478</v>
      </c>
      <c r="W50" s="1">
        <v>42509</v>
      </c>
      <c r="X50">
        <f t="shared" si="3"/>
        <v>5386.8099999999977</v>
      </c>
      <c r="Z50" s="4">
        <v>0.11</v>
      </c>
      <c r="AA50">
        <f t="shared" si="4"/>
        <v>1.9751636666666657</v>
      </c>
      <c r="AB50">
        <f>SUM($AA$2:AA50)</f>
        <v>93.371373333333224</v>
      </c>
    </row>
    <row r="51" spans="4:28" x14ac:dyDescent="0.25">
      <c r="D51" s="3"/>
      <c r="E51" s="3"/>
      <c r="F51" s="3"/>
      <c r="G51" s="3"/>
      <c r="H51" s="3"/>
      <c r="I51" s="3"/>
      <c r="J51" s="2"/>
      <c r="K51" s="2"/>
      <c r="L51" s="1">
        <v>41932</v>
      </c>
      <c r="M51">
        <f t="shared" si="5"/>
        <v>489.71</v>
      </c>
      <c r="N51">
        <f t="shared" si="5"/>
        <v>0</v>
      </c>
      <c r="O51">
        <f>SUM($M$2:M51)-SUM($N$2:N51)</f>
        <v>979.42</v>
      </c>
      <c r="V51" s="1">
        <v>42479</v>
      </c>
      <c r="W51" s="1">
        <v>42510</v>
      </c>
      <c r="X51">
        <f t="shared" si="3"/>
        <v>5386.8099999999977</v>
      </c>
      <c r="Z51" s="4">
        <v>0.11</v>
      </c>
      <c r="AA51">
        <f t="shared" si="4"/>
        <v>1.9751636666666657</v>
      </c>
      <c r="AB51">
        <f>SUM($AA$2:AA51)</f>
        <v>95.346536999999884</v>
      </c>
    </row>
    <row r="52" spans="4:28" x14ac:dyDescent="0.25">
      <c r="D52" s="3"/>
      <c r="E52" s="3"/>
      <c r="F52" s="3"/>
      <c r="G52" s="3"/>
      <c r="H52" s="3"/>
      <c r="I52" s="3"/>
      <c r="J52" s="2"/>
      <c r="K52" s="2"/>
      <c r="L52" s="1">
        <v>41933</v>
      </c>
      <c r="M52">
        <f t="shared" si="5"/>
        <v>0</v>
      </c>
      <c r="N52">
        <f t="shared" si="5"/>
        <v>0</v>
      </c>
      <c r="O52">
        <f>SUM($M$2:M52)-SUM($N$2:N52)</f>
        <v>979.42</v>
      </c>
      <c r="V52" s="1">
        <v>42480</v>
      </c>
      <c r="W52" s="1">
        <v>42511</v>
      </c>
      <c r="X52">
        <f t="shared" si="3"/>
        <v>5876.5199999999968</v>
      </c>
      <c r="Z52" s="4">
        <v>0.11</v>
      </c>
      <c r="AA52">
        <f t="shared" si="4"/>
        <v>2.154723999999999</v>
      </c>
      <c r="AB52">
        <f>SUM($AA$2:AA52)</f>
        <v>97.501260999999886</v>
      </c>
    </row>
    <row r="53" spans="4:28" x14ac:dyDescent="0.25">
      <c r="D53" s="3"/>
      <c r="E53" s="3"/>
      <c r="F53" s="3"/>
      <c r="G53" s="3"/>
      <c r="H53" s="3"/>
      <c r="I53" s="3"/>
      <c r="J53" s="2"/>
      <c r="K53" s="2"/>
      <c r="L53" s="1">
        <v>41934</v>
      </c>
      <c r="M53">
        <f t="shared" si="5"/>
        <v>0</v>
      </c>
      <c r="N53">
        <f t="shared" si="5"/>
        <v>0</v>
      </c>
      <c r="O53">
        <f>SUM($M$2:M53)-SUM($N$2:N53)</f>
        <v>979.42</v>
      </c>
      <c r="V53" s="1">
        <v>42481</v>
      </c>
      <c r="W53" s="1">
        <v>42512</v>
      </c>
      <c r="X53">
        <f t="shared" si="3"/>
        <v>5876.5199999999968</v>
      </c>
      <c r="Z53" s="4">
        <v>0.11</v>
      </c>
      <c r="AA53">
        <f t="shared" si="4"/>
        <v>2.154723999999999</v>
      </c>
      <c r="AB53">
        <f>SUM($AA$2:AA53)</f>
        <v>99.655984999999887</v>
      </c>
    </row>
    <row r="54" spans="4:28" x14ac:dyDescent="0.25">
      <c r="D54" s="3"/>
      <c r="E54" s="3"/>
      <c r="F54" s="3"/>
      <c r="G54" s="3"/>
      <c r="H54" s="3"/>
      <c r="I54" s="3"/>
      <c r="J54" s="2"/>
      <c r="K54" s="2"/>
      <c r="L54" s="1">
        <v>41935</v>
      </c>
      <c r="M54">
        <f t="shared" si="5"/>
        <v>0</v>
      </c>
      <c r="N54">
        <f t="shared" si="5"/>
        <v>0</v>
      </c>
      <c r="O54">
        <f>SUM($M$2:M54)-SUM($N$2:N54)</f>
        <v>979.42</v>
      </c>
      <c r="V54" s="1">
        <v>42482</v>
      </c>
      <c r="W54" s="1">
        <v>42513</v>
      </c>
      <c r="X54">
        <f t="shared" si="3"/>
        <v>5876.5199999999968</v>
      </c>
      <c r="Z54" s="4">
        <v>0.11</v>
      </c>
      <c r="AA54">
        <f t="shared" si="4"/>
        <v>2.154723999999999</v>
      </c>
      <c r="AB54">
        <f>SUM($AA$2:AA54)</f>
        <v>101.81070899999989</v>
      </c>
    </row>
    <row r="55" spans="4:28" x14ac:dyDescent="0.25">
      <c r="D55" s="3"/>
      <c r="E55" s="3"/>
      <c r="F55" s="3"/>
      <c r="G55" s="3"/>
      <c r="H55" s="3"/>
      <c r="I55" s="3"/>
      <c r="J55" s="2"/>
      <c r="K55" s="2"/>
      <c r="L55" s="1">
        <v>41936</v>
      </c>
      <c r="M55">
        <f t="shared" si="5"/>
        <v>0</v>
      </c>
      <c r="N55">
        <f t="shared" si="5"/>
        <v>0</v>
      </c>
      <c r="O55">
        <f>SUM($M$2:M55)-SUM($N$2:N55)</f>
        <v>979.42</v>
      </c>
      <c r="V55" s="1">
        <v>42483</v>
      </c>
      <c r="W55" s="1">
        <v>42514</v>
      </c>
      <c r="X55">
        <f t="shared" si="3"/>
        <v>5876.5199999999968</v>
      </c>
      <c r="Z55" s="4">
        <v>0.11</v>
      </c>
      <c r="AA55">
        <f t="shared" si="4"/>
        <v>2.154723999999999</v>
      </c>
      <c r="AB55">
        <f>SUM($AA$2:AA55)</f>
        <v>103.96543299999989</v>
      </c>
    </row>
    <row r="56" spans="4:28" x14ac:dyDescent="0.25">
      <c r="D56" s="3"/>
      <c r="E56" s="3"/>
      <c r="F56" s="3"/>
      <c r="G56" s="3"/>
      <c r="H56" s="3"/>
      <c r="I56" s="3"/>
      <c r="J56" s="2"/>
      <c r="K56" s="2"/>
      <c r="L56" s="1">
        <v>41937</v>
      </c>
      <c r="M56">
        <f t="shared" si="5"/>
        <v>0</v>
      </c>
      <c r="N56">
        <f t="shared" si="5"/>
        <v>0</v>
      </c>
      <c r="O56">
        <f>SUM($M$2:M56)-SUM($N$2:N56)</f>
        <v>979.42</v>
      </c>
      <c r="V56" s="1">
        <v>42484</v>
      </c>
      <c r="W56" s="1">
        <v>42515</v>
      </c>
      <c r="X56">
        <f t="shared" si="3"/>
        <v>5876.5199999999968</v>
      </c>
      <c r="Z56" s="4">
        <v>0.11</v>
      </c>
      <c r="AA56">
        <f t="shared" si="4"/>
        <v>2.154723999999999</v>
      </c>
      <c r="AB56">
        <f>SUM($AA$2:AA56)</f>
        <v>106.12015699999989</v>
      </c>
    </row>
    <row r="57" spans="4:28" x14ac:dyDescent="0.25">
      <c r="D57" s="3"/>
      <c r="E57" s="3"/>
      <c r="F57" s="3"/>
      <c r="G57" s="3"/>
      <c r="H57" s="3"/>
      <c r="I57" s="3"/>
      <c r="J57" s="2"/>
      <c r="K57" s="2"/>
      <c r="L57" s="1">
        <v>41938</v>
      </c>
      <c r="M57">
        <f t="shared" si="5"/>
        <v>0</v>
      </c>
      <c r="N57">
        <f t="shared" si="5"/>
        <v>0</v>
      </c>
      <c r="O57">
        <f>SUM($M$2:M57)-SUM($N$2:N57)</f>
        <v>979.42</v>
      </c>
      <c r="V57" s="1">
        <v>42485</v>
      </c>
      <c r="W57" s="1">
        <v>42516</v>
      </c>
      <c r="X57">
        <f t="shared" si="3"/>
        <v>5876.5199999999968</v>
      </c>
      <c r="Z57" s="4">
        <v>0.11</v>
      </c>
      <c r="AA57">
        <f t="shared" si="4"/>
        <v>2.154723999999999</v>
      </c>
      <c r="AB57">
        <f>SUM($AA$2:AA57)</f>
        <v>108.27488099999989</v>
      </c>
    </row>
    <row r="58" spans="4:28" x14ac:dyDescent="0.25">
      <c r="D58" s="3"/>
      <c r="E58" s="3"/>
      <c r="F58" s="3"/>
      <c r="G58" s="3"/>
      <c r="H58" s="3"/>
      <c r="I58" s="3"/>
      <c r="J58" s="2"/>
      <c r="K58" s="2"/>
      <c r="L58" s="1">
        <v>41939</v>
      </c>
      <c r="M58">
        <f t="shared" si="5"/>
        <v>0</v>
      </c>
      <c r="N58">
        <f t="shared" si="5"/>
        <v>0</v>
      </c>
      <c r="O58">
        <f>SUM($M$2:M58)-SUM($N$2:N58)</f>
        <v>979.42</v>
      </c>
      <c r="V58" s="1">
        <v>42486</v>
      </c>
      <c r="W58" s="1">
        <v>42517</v>
      </c>
      <c r="X58">
        <f t="shared" si="3"/>
        <v>5876.5199999999968</v>
      </c>
      <c r="Z58" s="4">
        <v>0.11</v>
      </c>
      <c r="AA58">
        <f t="shared" si="4"/>
        <v>2.154723999999999</v>
      </c>
      <c r="AB58">
        <f>SUM($AA$2:AA58)</f>
        <v>110.4296049999999</v>
      </c>
    </row>
    <row r="59" spans="4:28" x14ac:dyDescent="0.25">
      <c r="D59" s="3"/>
      <c r="E59" s="3"/>
      <c r="F59" s="3"/>
      <c r="G59" s="3"/>
      <c r="H59" s="3"/>
      <c r="I59" s="3"/>
      <c r="J59" s="2"/>
      <c r="K59" s="2"/>
      <c r="L59" s="1">
        <v>41940</v>
      </c>
      <c r="M59">
        <f t="shared" si="5"/>
        <v>0</v>
      </c>
      <c r="N59">
        <f t="shared" si="5"/>
        <v>0</v>
      </c>
      <c r="O59">
        <f>SUM($M$2:M59)-SUM($N$2:N59)</f>
        <v>979.42</v>
      </c>
      <c r="V59" s="1">
        <v>42487</v>
      </c>
      <c r="W59" s="1">
        <v>42518</v>
      </c>
      <c r="X59">
        <f t="shared" si="3"/>
        <v>5876.5199999999968</v>
      </c>
      <c r="Z59" s="4">
        <v>0.11</v>
      </c>
      <c r="AA59">
        <f t="shared" si="4"/>
        <v>2.154723999999999</v>
      </c>
      <c r="AB59">
        <f>SUM($AA$2:AA59)</f>
        <v>112.5843289999999</v>
      </c>
    </row>
    <row r="60" spans="4:28" x14ac:dyDescent="0.25">
      <c r="D60" s="3"/>
      <c r="E60" s="3"/>
      <c r="F60" s="3"/>
      <c r="G60" s="3"/>
      <c r="H60" s="3"/>
      <c r="I60" s="3"/>
      <c r="J60" s="2"/>
      <c r="K60" s="2"/>
      <c r="L60" s="1">
        <v>41941</v>
      </c>
      <c r="M60">
        <f t="shared" si="5"/>
        <v>0</v>
      </c>
      <c r="N60">
        <f t="shared" si="5"/>
        <v>0</v>
      </c>
      <c r="O60">
        <f>SUM($M$2:M60)-SUM($N$2:N60)</f>
        <v>979.42</v>
      </c>
      <c r="V60" s="1">
        <v>42488</v>
      </c>
      <c r="W60" s="1">
        <v>42519</v>
      </c>
      <c r="X60">
        <f t="shared" si="3"/>
        <v>5876.5199999999968</v>
      </c>
      <c r="Z60" s="4">
        <v>0.11</v>
      </c>
      <c r="AA60">
        <f t="shared" si="4"/>
        <v>2.154723999999999</v>
      </c>
      <c r="AB60">
        <f>SUM($AA$2:AA60)</f>
        <v>114.7390529999999</v>
      </c>
    </row>
    <row r="61" spans="4:28" x14ac:dyDescent="0.25">
      <c r="D61" s="3"/>
      <c r="E61" s="3"/>
      <c r="F61" s="3"/>
      <c r="G61" s="3"/>
      <c r="H61" s="3"/>
      <c r="I61" s="3"/>
      <c r="J61" s="2"/>
      <c r="K61" s="2"/>
      <c r="L61" s="1">
        <v>41942</v>
      </c>
      <c r="M61">
        <f t="shared" si="5"/>
        <v>0</v>
      </c>
      <c r="N61">
        <f t="shared" si="5"/>
        <v>0</v>
      </c>
      <c r="O61">
        <f>SUM($M$2:M61)-SUM($N$2:N61)</f>
        <v>979.42</v>
      </c>
      <c r="V61" s="1">
        <v>42489</v>
      </c>
      <c r="W61" s="1">
        <v>42520</v>
      </c>
      <c r="X61">
        <f t="shared" si="3"/>
        <v>5876.5199999999968</v>
      </c>
      <c r="Z61" s="4">
        <v>0.11</v>
      </c>
      <c r="AA61">
        <f t="shared" si="4"/>
        <v>2.154723999999999</v>
      </c>
      <c r="AB61">
        <f>SUM($AA$2:AA61)</f>
        <v>116.8937769999999</v>
      </c>
    </row>
    <row r="62" spans="4:28" x14ac:dyDescent="0.25">
      <c r="D62" s="3"/>
      <c r="E62" s="3"/>
      <c r="F62" s="3"/>
      <c r="G62" s="3"/>
      <c r="H62" s="3"/>
      <c r="I62" s="3"/>
      <c r="J62" s="2"/>
      <c r="K62" s="2"/>
      <c r="L62" s="1">
        <v>41943</v>
      </c>
      <c r="M62">
        <f t="shared" si="5"/>
        <v>0</v>
      </c>
      <c r="N62">
        <f t="shared" si="5"/>
        <v>0</v>
      </c>
      <c r="O62">
        <f>SUM($M$2:M62)-SUM($N$2:N62)</f>
        <v>979.42</v>
      </c>
      <c r="V62" s="1">
        <v>42490</v>
      </c>
      <c r="W62" s="1">
        <v>42521</v>
      </c>
      <c r="X62">
        <f t="shared" si="3"/>
        <v>5876.5199999999968</v>
      </c>
      <c r="Z62" s="4">
        <v>0.11</v>
      </c>
      <c r="AA62">
        <f t="shared" si="4"/>
        <v>2.154723999999999</v>
      </c>
      <c r="AB62">
        <f>SUM($AA$2:AA62)</f>
        <v>119.0485009999999</v>
      </c>
    </row>
    <row r="63" spans="4:28" x14ac:dyDescent="0.25">
      <c r="D63" s="3"/>
      <c r="E63" s="3"/>
      <c r="F63" s="3"/>
      <c r="G63" s="3"/>
      <c r="H63" s="3"/>
      <c r="I63" s="3"/>
      <c r="J63" s="2"/>
      <c r="K63" s="2"/>
      <c r="L63" s="1">
        <v>41944</v>
      </c>
      <c r="M63">
        <f t="shared" si="5"/>
        <v>0</v>
      </c>
      <c r="N63">
        <f t="shared" si="5"/>
        <v>0</v>
      </c>
      <c r="O63">
        <f>SUM($M$2:M63)-SUM($N$2:N63)</f>
        <v>979.42</v>
      </c>
      <c r="V63" s="1">
        <v>42491</v>
      </c>
      <c r="W63" s="1">
        <v>42522</v>
      </c>
      <c r="X63">
        <f t="shared" si="3"/>
        <v>5876.5199999999968</v>
      </c>
      <c r="Z63" s="4">
        <v>0.11</v>
      </c>
      <c r="AA63">
        <f t="shared" si="4"/>
        <v>2.154723999999999</v>
      </c>
      <c r="AB63">
        <f>SUM($AA$2:AA63)</f>
        <v>121.2032249999999</v>
      </c>
    </row>
    <row r="64" spans="4:28" x14ac:dyDescent="0.25">
      <c r="D64" s="3"/>
      <c r="E64" s="3"/>
      <c r="F64" s="3"/>
      <c r="G64" s="3"/>
      <c r="H64" s="3"/>
      <c r="I64" s="3"/>
      <c r="J64" s="2"/>
      <c r="K64" s="2"/>
      <c r="L64" s="1">
        <v>41945</v>
      </c>
      <c r="M64">
        <f t="shared" si="5"/>
        <v>0</v>
      </c>
      <c r="N64">
        <f t="shared" si="5"/>
        <v>0</v>
      </c>
      <c r="O64">
        <f>SUM($M$2:M64)-SUM($N$2:N64)</f>
        <v>979.42</v>
      </c>
      <c r="V64" s="1">
        <v>42492</v>
      </c>
      <c r="W64" s="1">
        <v>42523</v>
      </c>
      <c r="X64">
        <f t="shared" si="3"/>
        <v>5876.5199999999968</v>
      </c>
      <c r="Z64" s="4">
        <v>0.11</v>
      </c>
      <c r="AA64">
        <f t="shared" si="4"/>
        <v>2.154723999999999</v>
      </c>
      <c r="AB64">
        <f>SUM($AA$2:AA64)</f>
        <v>123.35794899999991</v>
      </c>
    </row>
    <row r="65" spans="4:28" x14ac:dyDescent="0.25">
      <c r="D65" s="3"/>
      <c r="E65" s="3"/>
      <c r="F65" s="3"/>
      <c r="G65" s="3"/>
      <c r="H65" s="3"/>
      <c r="I65" s="3"/>
      <c r="J65" s="2"/>
      <c r="K65" s="2"/>
      <c r="L65" s="1">
        <v>41946</v>
      </c>
      <c r="M65">
        <f t="shared" si="5"/>
        <v>0</v>
      </c>
      <c r="N65">
        <f t="shared" si="5"/>
        <v>0</v>
      </c>
      <c r="O65">
        <f>SUM($M$2:M65)-SUM($N$2:N65)</f>
        <v>979.42</v>
      </c>
      <c r="V65" s="1">
        <v>42493</v>
      </c>
      <c r="W65" s="1">
        <v>42524</v>
      </c>
      <c r="X65">
        <f t="shared" si="3"/>
        <v>5876.5199999999968</v>
      </c>
      <c r="Z65" s="4">
        <v>0.11</v>
      </c>
      <c r="AA65">
        <f t="shared" si="4"/>
        <v>2.154723999999999</v>
      </c>
      <c r="AB65">
        <f>SUM($AA$2:AA65)</f>
        <v>125.51267299999991</v>
      </c>
    </row>
    <row r="66" spans="4:28" x14ac:dyDescent="0.25">
      <c r="D66" s="3"/>
      <c r="E66" s="3"/>
      <c r="F66" s="3"/>
      <c r="G66" s="3"/>
      <c r="H66" s="3"/>
      <c r="I66" s="3"/>
      <c r="J66" s="2"/>
      <c r="K66" s="2"/>
      <c r="L66" s="1">
        <v>41947</v>
      </c>
      <c r="M66">
        <f t="shared" si="5"/>
        <v>0</v>
      </c>
      <c r="N66">
        <f t="shared" si="5"/>
        <v>0</v>
      </c>
      <c r="O66">
        <f>SUM($M$2:M66)-SUM($N$2:N66)</f>
        <v>979.42</v>
      </c>
      <c r="V66" s="1">
        <v>42494</v>
      </c>
      <c r="W66" s="1">
        <v>42525</v>
      </c>
      <c r="X66">
        <f t="shared" si="3"/>
        <v>5876.5199999999968</v>
      </c>
      <c r="Z66" s="4">
        <v>0.11</v>
      </c>
      <c r="AA66">
        <f t="shared" si="4"/>
        <v>2.154723999999999</v>
      </c>
      <c r="AB66">
        <f>SUM($AA$2:AA66)</f>
        <v>127.66739699999991</v>
      </c>
    </row>
    <row r="67" spans="4:28" x14ac:dyDescent="0.25">
      <c r="D67" s="3"/>
      <c r="E67" s="3"/>
      <c r="F67" s="3"/>
      <c r="G67" s="3"/>
      <c r="H67" s="3"/>
      <c r="I67" s="3"/>
      <c r="J67" s="2"/>
      <c r="K67" s="2"/>
      <c r="L67" s="1">
        <v>41948</v>
      </c>
      <c r="M67">
        <f t="shared" ref="M67:N98" si="6">IFERROR(INDEX($C$1:$J$36,MATCH(M$1&amp;$L67,$B$1:$B$37,),MATCH("сумма",$C$1:$J$1,)),0)</f>
        <v>0</v>
      </c>
      <c r="N67">
        <f t="shared" si="6"/>
        <v>0</v>
      </c>
      <c r="O67">
        <f>SUM($M$2:M67)-SUM($N$2:N67)</f>
        <v>979.42</v>
      </c>
      <c r="V67" s="1">
        <v>42495</v>
      </c>
      <c r="W67" s="1">
        <v>42526</v>
      </c>
      <c r="X67">
        <f t="shared" ref="X67:X93" si="7">VLOOKUP(V67,L:O,4,FALSE)</f>
        <v>5876.5199999999968</v>
      </c>
      <c r="Z67" s="4">
        <v>0.11</v>
      </c>
      <c r="AA67">
        <f t="shared" ref="AA67:AA130" si="8">X67*Z67/300</f>
        <v>2.154723999999999</v>
      </c>
      <c r="AB67">
        <f>SUM($AA$2:AA67)</f>
        <v>129.8221209999999</v>
      </c>
    </row>
    <row r="68" spans="4:28" x14ac:dyDescent="0.25">
      <c r="D68" s="3"/>
      <c r="E68" s="3"/>
      <c r="F68" s="3"/>
      <c r="G68" s="3"/>
      <c r="H68" s="3"/>
      <c r="I68" s="3"/>
      <c r="J68" s="2"/>
      <c r="K68" s="2"/>
      <c r="L68" s="1">
        <v>41949</v>
      </c>
      <c r="M68">
        <f t="shared" si="6"/>
        <v>0</v>
      </c>
      <c r="N68">
        <f t="shared" si="6"/>
        <v>0</v>
      </c>
      <c r="O68">
        <f>SUM($M$2:M68)-SUM($N$2:N68)</f>
        <v>979.42</v>
      </c>
      <c r="V68" s="1">
        <v>42496</v>
      </c>
      <c r="W68" s="1">
        <v>42527</v>
      </c>
      <c r="X68">
        <f t="shared" si="7"/>
        <v>5876.5199999999968</v>
      </c>
      <c r="Z68" s="4">
        <v>0.11</v>
      </c>
      <c r="AA68">
        <f t="shared" si="8"/>
        <v>2.154723999999999</v>
      </c>
      <c r="AB68">
        <f>SUM($AA$2:AA68)</f>
        <v>131.97684499999988</v>
      </c>
    </row>
    <row r="69" spans="4:28" x14ac:dyDescent="0.25">
      <c r="D69" s="3"/>
      <c r="E69" s="3"/>
      <c r="F69" s="3"/>
      <c r="G69" s="3"/>
      <c r="H69" s="3"/>
      <c r="I69" s="3"/>
      <c r="J69" s="2"/>
      <c r="K69" s="2"/>
      <c r="L69" s="1">
        <v>41950</v>
      </c>
      <c r="M69">
        <f t="shared" si="6"/>
        <v>0</v>
      </c>
      <c r="N69">
        <f t="shared" si="6"/>
        <v>0</v>
      </c>
      <c r="O69">
        <f>SUM($M$2:M69)-SUM($N$2:N69)</f>
        <v>979.42</v>
      </c>
      <c r="V69" s="1">
        <v>42497</v>
      </c>
      <c r="W69" s="1">
        <v>42528</v>
      </c>
      <c r="X69">
        <f t="shared" si="7"/>
        <v>5876.5199999999968</v>
      </c>
      <c r="Z69" s="4">
        <v>0.11</v>
      </c>
      <c r="AA69">
        <f t="shared" si="8"/>
        <v>2.154723999999999</v>
      </c>
      <c r="AB69">
        <f>SUM($AA$2:AA69)</f>
        <v>134.13156899999987</v>
      </c>
    </row>
    <row r="70" spans="4:28" x14ac:dyDescent="0.25">
      <c r="D70" s="3"/>
      <c r="E70" s="3"/>
      <c r="F70" s="3"/>
      <c r="G70" s="3"/>
      <c r="H70" s="3"/>
      <c r="I70" s="3"/>
      <c r="J70" s="2"/>
      <c r="K70" s="2"/>
      <c r="L70" s="1">
        <v>41951</v>
      </c>
      <c r="M70">
        <f t="shared" si="6"/>
        <v>0</v>
      </c>
      <c r="N70">
        <f t="shared" si="6"/>
        <v>0</v>
      </c>
      <c r="O70">
        <f>SUM($M$2:M70)-SUM($N$2:N70)</f>
        <v>979.42</v>
      </c>
      <c r="V70" s="1">
        <v>42498</v>
      </c>
      <c r="W70" s="1">
        <v>42529</v>
      </c>
      <c r="X70">
        <f t="shared" si="7"/>
        <v>5876.5199999999968</v>
      </c>
      <c r="Z70" s="4">
        <v>0.11</v>
      </c>
      <c r="AA70">
        <f t="shared" si="8"/>
        <v>2.154723999999999</v>
      </c>
      <c r="AB70">
        <f>SUM($AA$2:AA70)</f>
        <v>136.28629299999986</v>
      </c>
    </row>
    <row r="71" spans="4:28" x14ac:dyDescent="0.25">
      <c r="D71" s="3"/>
      <c r="E71" s="3"/>
      <c r="F71" s="3"/>
      <c r="G71" s="3"/>
      <c r="H71" s="3"/>
      <c r="I71" s="3"/>
      <c r="J71" s="2"/>
      <c r="K71" s="2"/>
      <c r="L71" s="1">
        <v>41952</v>
      </c>
      <c r="M71">
        <f t="shared" si="6"/>
        <v>0</v>
      </c>
      <c r="N71">
        <f t="shared" si="6"/>
        <v>0</v>
      </c>
      <c r="O71">
        <f>SUM($M$2:M71)-SUM($N$2:N71)</f>
        <v>979.42</v>
      </c>
      <c r="V71" s="1">
        <v>42499</v>
      </c>
      <c r="W71" s="1">
        <v>42530</v>
      </c>
      <c r="X71">
        <f t="shared" si="7"/>
        <v>5876.5199999999968</v>
      </c>
      <c r="Z71" s="4">
        <v>0.11</v>
      </c>
      <c r="AA71">
        <f t="shared" si="8"/>
        <v>2.154723999999999</v>
      </c>
      <c r="AB71">
        <f>SUM($AA$2:AA71)</f>
        <v>138.44101699999985</v>
      </c>
    </row>
    <row r="72" spans="4:28" x14ac:dyDescent="0.25">
      <c r="D72" s="3"/>
      <c r="E72" s="3"/>
      <c r="F72" s="3"/>
      <c r="G72" s="3"/>
      <c r="H72" s="3"/>
      <c r="I72" s="3"/>
      <c r="J72" s="2"/>
      <c r="K72" s="2"/>
      <c r="L72" s="1">
        <v>41953</v>
      </c>
      <c r="M72">
        <f t="shared" si="6"/>
        <v>0</v>
      </c>
      <c r="N72">
        <f t="shared" si="6"/>
        <v>0</v>
      </c>
      <c r="O72">
        <f>SUM($M$2:M72)-SUM($N$2:N72)</f>
        <v>979.42</v>
      </c>
      <c r="V72" s="1">
        <v>42500</v>
      </c>
      <c r="W72" s="1">
        <v>42531</v>
      </c>
      <c r="X72">
        <f t="shared" si="7"/>
        <v>5876.5199999999968</v>
      </c>
      <c r="Z72" s="4">
        <v>0.11</v>
      </c>
      <c r="AA72">
        <f t="shared" si="8"/>
        <v>2.154723999999999</v>
      </c>
      <c r="AB72">
        <f>SUM($AA$2:AA72)</f>
        <v>140.59574099999983</v>
      </c>
    </row>
    <row r="73" spans="4:28" x14ac:dyDescent="0.25">
      <c r="D73" s="3"/>
      <c r="E73" s="3"/>
      <c r="F73" s="3"/>
      <c r="G73" s="3"/>
      <c r="H73" s="3"/>
      <c r="I73" s="3"/>
      <c r="J73" s="2"/>
      <c r="K73" s="2"/>
      <c r="L73" s="1">
        <v>41954</v>
      </c>
      <c r="M73">
        <f t="shared" si="6"/>
        <v>0</v>
      </c>
      <c r="N73">
        <f t="shared" si="6"/>
        <v>0</v>
      </c>
      <c r="O73">
        <f>SUM($M$2:M73)-SUM($N$2:N73)</f>
        <v>979.42</v>
      </c>
      <c r="V73" s="1">
        <v>42501</v>
      </c>
      <c r="W73" s="1">
        <v>42532</v>
      </c>
      <c r="X73">
        <f t="shared" si="7"/>
        <v>5876.5199999999968</v>
      </c>
      <c r="Z73" s="4">
        <v>0.11</v>
      </c>
      <c r="AA73">
        <f t="shared" si="8"/>
        <v>2.154723999999999</v>
      </c>
      <c r="AB73">
        <f>SUM($AA$2:AA73)</f>
        <v>142.75046499999982</v>
      </c>
    </row>
    <row r="74" spans="4:28" x14ac:dyDescent="0.25">
      <c r="D74" s="3"/>
      <c r="E74" s="3"/>
      <c r="F74" s="3"/>
      <c r="G74" s="3"/>
      <c r="H74" s="3"/>
      <c r="I74" s="3"/>
      <c r="J74" s="2"/>
      <c r="K74" s="2"/>
      <c r="L74" s="1">
        <v>41955</v>
      </c>
      <c r="M74">
        <f t="shared" si="6"/>
        <v>0</v>
      </c>
      <c r="N74">
        <f t="shared" si="6"/>
        <v>0</v>
      </c>
      <c r="O74">
        <f>SUM($M$2:M74)-SUM($N$2:N74)</f>
        <v>979.42</v>
      </c>
      <c r="V74" s="1">
        <v>42502</v>
      </c>
      <c r="W74" s="1">
        <v>42533</v>
      </c>
      <c r="X74">
        <f t="shared" si="7"/>
        <v>5876.5199999999968</v>
      </c>
      <c r="Z74" s="4">
        <v>0.11</v>
      </c>
      <c r="AA74">
        <f t="shared" si="8"/>
        <v>2.154723999999999</v>
      </c>
      <c r="AB74">
        <f>SUM($AA$2:AA74)</f>
        <v>144.90518899999981</v>
      </c>
    </row>
    <row r="75" spans="4:28" x14ac:dyDescent="0.25">
      <c r="D75" s="3"/>
      <c r="E75" s="3"/>
      <c r="F75" s="3"/>
      <c r="G75" s="3"/>
      <c r="H75" s="3"/>
      <c r="I75" s="3"/>
      <c r="J75" s="2"/>
      <c r="K75" s="2"/>
      <c r="L75" s="1">
        <v>41956</v>
      </c>
      <c r="M75">
        <f t="shared" si="6"/>
        <v>0</v>
      </c>
      <c r="N75">
        <f t="shared" si="6"/>
        <v>0</v>
      </c>
      <c r="O75">
        <f>SUM($M$2:M75)-SUM($N$2:N75)</f>
        <v>979.42</v>
      </c>
      <c r="V75" s="1">
        <v>42503</v>
      </c>
      <c r="W75" s="1">
        <v>42534</v>
      </c>
      <c r="X75">
        <f t="shared" si="7"/>
        <v>5876.5199999999968</v>
      </c>
      <c r="Z75" s="4">
        <v>0.11</v>
      </c>
      <c r="AA75">
        <f t="shared" si="8"/>
        <v>2.154723999999999</v>
      </c>
      <c r="AB75">
        <f>SUM($AA$2:AA75)</f>
        <v>147.0599129999998</v>
      </c>
    </row>
    <row r="76" spans="4:28" x14ac:dyDescent="0.25">
      <c r="D76" s="3"/>
      <c r="E76" s="3"/>
      <c r="F76" s="3"/>
      <c r="G76" s="3"/>
      <c r="H76" s="3"/>
      <c r="I76" s="3"/>
      <c r="J76" s="2"/>
      <c r="K76" s="2"/>
      <c r="L76" s="1">
        <v>41957</v>
      </c>
      <c r="M76">
        <f t="shared" si="6"/>
        <v>0</v>
      </c>
      <c r="N76">
        <f t="shared" si="6"/>
        <v>0</v>
      </c>
      <c r="O76">
        <f>SUM($M$2:M76)-SUM($N$2:N76)</f>
        <v>979.42</v>
      </c>
      <c r="V76" s="1">
        <v>42504</v>
      </c>
      <c r="W76" s="1">
        <v>42535</v>
      </c>
      <c r="X76">
        <f t="shared" si="7"/>
        <v>5876.5199999999968</v>
      </c>
      <c r="Z76" s="5">
        <v>0.105</v>
      </c>
      <c r="AA76">
        <f t="shared" si="8"/>
        <v>2.0567819999999988</v>
      </c>
      <c r="AB76">
        <f>SUM($AA$2:AA76)</f>
        <v>149.11669499999979</v>
      </c>
    </row>
    <row r="77" spans="4:28" x14ac:dyDescent="0.25">
      <c r="D77" s="3"/>
      <c r="E77" s="3"/>
      <c r="F77" s="3"/>
      <c r="G77" s="3"/>
      <c r="H77" s="3"/>
      <c r="I77" s="3"/>
      <c r="J77" s="2"/>
      <c r="K77" s="2"/>
      <c r="L77" s="1">
        <v>41958</v>
      </c>
      <c r="M77">
        <f t="shared" si="6"/>
        <v>0</v>
      </c>
      <c r="N77">
        <f t="shared" si="6"/>
        <v>0</v>
      </c>
      <c r="O77">
        <f>SUM($M$2:M77)-SUM($N$2:N77)</f>
        <v>979.42</v>
      </c>
      <c r="V77" s="1">
        <v>42505</v>
      </c>
      <c r="W77" s="1">
        <v>42536</v>
      </c>
      <c r="X77">
        <f t="shared" si="7"/>
        <v>5876.5199999999968</v>
      </c>
      <c r="Z77" s="5">
        <v>0.105</v>
      </c>
      <c r="AA77">
        <f t="shared" si="8"/>
        <v>2.0567819999999988</v>
      </c>
      <c r="AB77">
        <f>SUM($AA$2:AA77)</f>
        <v>151.17347699999979</v>
      </c>
    </row>
    <row r="78" spans="4:28" x14ac:dyDescent="0.25">
      <c r="D78" s="3"/>
      <c r="E78" s="3"/>
      <c r="F78" s="3"/>
      <c r="G78" s="3"/>
      <c r="H78" s="3"/>
      <c r="I78" s="3"/>
      <c r="J78" s="2"/>
      <c r="K78" s="2"/>
      <c r="L78" s="1">
        <v>41959</v>
      </c>
      <c r="M78">
        <f t="shared" si="6"/>
        <v>0</v>
      </c>
      <c r="N78">
        <f t="shared" si="6"/>
        <v>0</v>
      </c>
      <c r="O78">
        <f>SUM($M$2:M78)-SUM($N$2:N78)</f>
        <v>979.42</v>
      </c>
      <c r="V78" s="1">
        <v>42506</v>
      </c>
      <c r="W78" s="1">
        <v>42537</v>
      </c>
      <c r="X78">
        <f t="shared" si="7"/>
        <v>5876.5199999999968</v>
      </c>
      <c r="Z78" s="5">
        <v>0.105</v>
      </c>
      <c r="AA78">
        <f t="shared" si="8"/>
        <v>2.0567819999999988</v>
      </c>
      <c r="AB78">
        <f>SUM($AA$2:AA78)</f>
        <v>153.23025899999979</v>
      </c>
    </row>
    <row r="79" spans="4:28" x14ac:dyDescent="0.25">
      <c r="D79" s="3"/>
      <c r="E79" s="3"/>
      <c r="F79" s="3"/>
      <c r="G79" s="3"/>
      <c r="H79" s="3"/>
      <c r="I79" s="3"/>
      <c r="J79" s="2"/>
      <c r="K79" s="2"/>
      <c r="L79" s="1">
        <v>41960</v>
      </c>
      <c r="M79">
        <f t="shared" si="6"/>
        <v>0</v>
      </c>
      <c r="N79">
        <f t="shared" si="6"/>
        <v>0</v>
      </c>
      <c r="O79">
        <f>SUM($M$2:M79)-SUM($N$2:N79)</f>
        <v>979.42</v>
      </c>
      <c r="V79" s="1">
        <v>42507</v>
      </c>
      <c r="W79" s="1">
        <v>42538</v>
      </c>
      <c r="X79">
        <f t="shared" si="7"/>
        <v>5876.5199999999968</v>
      </c>
      <c r="Z79" s="5">
        <v>0.105</v>
      </c>
      <c r="AA79">
        <f t="shared" si="8"/>
        <v>2.0567819999999988</v>
      </c>
      <c r="AB79">
        <f>SUM($AA$2:AA79)</f>
        <v>155.28704099999979</v>
      </c>
    </row>
    <row r="80" spans="4:28" x14ac:dyDescent="0.25">
      <c r="D80" s="3"/>
      <c r="E80" s="3"/>
      <c r="F80" s="3"/>
      <c r="G80" s="3"/>
      <c r="H80" s="3"/>
      <c r="I80" s="3"/>
      <c r="J80" s="2"/>
      <c r="K80" s="2"/>
      <c r="L80" s="1">
        <v>41961</v>
      </c>
      <c r="M80">
        <f t="shared" si="6"/>
        <v>0</v>
      </c>
      <c r="N80">
        <f t="shared" si="6"/>
        <v>0</v>
      </c>
      <c r="O80">
        <f>SUM($M$2:M80)-SUM($N$2:N80)</f>
        <v>979.42</v>
      </c>
      <c r="V80" s="1">
        <v>42508</v>
      </c>
      <c r="W80" s="1">
        <v>42539</v>
      </c>
      <c r="X80">
        <f t="shared" si="7"/>
        <v>5876.5199999999968</v>
      </c>
      <c r="Z80" s="5">
        <v>0.105</v>
      </c>
      <c r="AA80">
        <f t="shared" si="8"/>
        <v>2.0567819999999988</v>
      </c>
      <c r="AB80">
        <f>SUM($AA$2:AA80)</f>
        <v>157.34382299999979</v>
      </c>
    </row>
    <row r="81" spans="4:28" x14ac:dyDescent="0.25">
      <c r="D81" s="3"/>
      <c r="E81" s="3"/>
      <c r="F81" s="3"/>
      <c r="G81" s="3"/>
      <c r="H81" s="3"/>
      <c r="I81" s="3"/>
      <c r="J81" s="2"/>
      <c r="K81" s="2"/>
      <c r="L81" s="1">
        <v>41962</v>
      </c>
      <c r="M81">
        <f t="shared" si="6"/>
        <v>0</v>
      </c>
      <c r="N81">
        <f t="shared" si="6"/>
        <v>0</v>
      </c>
      <c r="O81">
        <f>SUM($M$2:M81)-SUM($N$2:N81)</f>
        <v>979.42</v>
      </c>
      <c r="V81" s="1">
        <v>42509</v>
      </c>
      <c r="W81" s="1">
        <v>42540</v>
      </c>
      <c r="X81">
        <f t="shared" si="7"/>
        <v>5876.5199999999968</v>
      </c>
      <c r="Z81" s="5">
        <v>0.105</v>
      </c>
      <c r="AA81">
        <f t="shared" si="8"/>
        <v>2.0567819999999988</v>
      </c>
      <c r="AB81">
        <f>SUM($AA$2:AA81)</f>
        <v>159.40060499999979</v>
      </c>
    </row>
    <row r="82" spans="4:28" x14ac:dyDescent="0.25">
      <c r="D82" s="3"/>
      <c r="E82" s="3"/>
      <c r="F82" s="3"/>
      <c r="G82" s="3"/>
      <c r="H82" s="3"/>
      <c r="I82" s="3"/>
      <c r="J82" s="2"/>
      <c r="K82" s="2"/>
      <c r="L82" s="1">
        <v>41963</v>
      </c>
      <c r="M82">
        <f t="shared" si="6"/>
        <v>489.71</v>
      </c>
      <c r="N82">
        <f t="shared" si="6"/>
        <v>0</v>
      </c>
      <c r="O82">
        <f>SUM($M$2:M82)-SUM($N$2:N82)</f>
        <v>1469.1299999999999</v>
      </c>
      <c r="V82" s="1">
        <v>42510</v>
      </c>
      <c r="W82" s="1">
        <v>42541</v>
      </c>
      <c r="X82">
        <f t="shared" si="7"/>
        <v>6366.2299999999959</v>
      </c>
      <c r="Z82" s="5">
        <v>0.105</v>
      </c>
      <c r="AA82">
        <f t="shared" si="8"/>
        <v>2.2281804999999988</v>
      </c>
      <c r="AB82">
        <f>SUM($AA$2:AA82)</f>
        <v>161.62878549999979</v>
      </c>
    </row>
    <row r="83" spans="4:28" x14ac:dyDescent="0.25">
      <c r="D83" s="3"/>
      <c r="E83" s="3"/>
      <c r="F83" s="3"/>
      <c r="G83" s="3"/>
      <c r="H83" s="3"/>
      <c r="I83" s="3"/>
      <c r="J83" s="2"/>
      <c r="K83" s="2"/>
      <c r="L83" s="1">
        <v>41964</v>
      </c>
      <c r="M83">
        <f t="shared" si="6"/>
        <v>0</v>
      </c>
      <c r="N83">
        <f t="shared" si="6"/>
        <v>0</v>
      </c>
      <c r="O83">
        <f>SUM($M$2:M83)-SUM($N$2:N83)</f>
        <v>1469.1299999999999</v>
      </c>
      <c r="V83" s="1">
        <v>42511</v>
      </c>
      <c r="W83" s="1">
        <v>42542</v>
      </c>
      <c r="X83">
        <f t="shared" si="7"/>
        <v>5366.2299999999959</v>
      </c>
      <c r="Z83" s="5">
        <v>0.105</v>
      </c>
      <c r="AA83">
        <f t="shared" si="8"/>
        <v>1.8781804999999985</v>
      </c>
      <c r="AB83">
        <f>SUM($AA$2:AA83)</f>
        <v>163.50696599999978</v>
      </c>
    </row>
    <row r="84" spans="4:28" x14ac:dyDescent="0.25">
      <c r="D84" s="3"/>
      <c r="E84" s="3"/>
      <c r="F84" s="3"/>
      <c r="G84" s="3"/>
      <c r="H84" s="3"/>
      <c r="I84" s="3"/>
      <c r="J84" s="2"/>
      <c r="K84" s="2"/>
      <c r="L84" s="1">
        <v>41965</v>
      </c>
      <c r="M84">
        <f t="shared" si="6"/>
        <v>0</v>
      </c>
      <c r="N84">
        <f t="shared" si="6"/>
        <v>0</v>
      </c>
      <c r="O84">
        <f>SUM($M$2:M84)-SUM($N$2:N84)</f>
        <v>1469.1299999999999</v>
      </c>
      <c r="V84" s="1">
        <v>42512</v>
      </c>
      <c r="W84" s="1">
        <v>42543</v>
      </c>
      <c r="X84">
        <f t="shared" si="7"/>
        <v>5366.2299999999959</v>
      </c>
      <c r="Z84" s="5">
        <v>0.105</v>
      </c>
      <c r="AA84">
        <f t="shared" si="8"/>
        <v>1.8781804999999985</v>
      </c>
      <c r="AB84">
        <f>SUM($AA$2:AA84)</f>
        <v>165.38514649999976</v>
      </c>
    </row>
    <row r="85" spans="4:28" x14ac:dyDescent="0.25">
      <c r="D85" s="3"/>
      <c r="E85" s="3"/>
      <c r="F85" s="3"/>
      <c r="G85" s="3"/>
      <c r="H85" s="3"/>
      <c r="I85" s="3"/>
      <c r="J85" s="2"/>
      <c r="K85" s="2"/>
      <c r="L85" s="1">
        <v>41966</v>
      </c>
      <c r="M85">
        <f t="shared" si="6"/>
        <v>0</v>
      </c>
      <c r="N85">
        <f t="shared" si="6"/>
        <v>0</v>
      </c>
      <c r="O85">
        <f>SUM($M$2:M85)-SUM($N$2:N85)</f>
        <v>1469.1299999999999</v>
      </c>
      <c r="V85" s="1">
        <v>42513</v>
      </c>
      <c r="W85" s="1">
        <v>42544</v>
      </c>
      <c r="X85">
        <f t="shared" si="7"/>
        <v>5366.2299999999959</v>
      </c>
      <c r="Z85" s="5">
        <v>0.105</v>
      </c>
      <c r="AA85">
        <f t="shared" si="8"/>
        <v>1.8781804999999985</v>
      </c>
      <c r="AB85">
        <f>SUM($AA$2:AA85)</f>
        <v>167.26332699999975</v>
      </c>
    </row>
    <row r="86" spans="4:28" x14ac:dyDescent="0.25">
      <c r="D86" s="3"/>
      <c r="E86" s="3"/>
      <c r="F86" s="3"/>
      <c r="G86" s="3"/>
      <c r="H86" s="3"/>
      <c r="I86" s="3"/>
      <c r="J86" s="2"/>
      <c r="K86" s="2"/>
      <c r="L86" s="1">
        <v>41967</v>
      </c>
      <c r="M86">
        <f t="shared" si="6"/>
        <v>0</v>
      </c>
      <c r="N86">
        <f t="shared" si="6"/>
        <v>0</v>
      </c>
      <c r="O86">
        <f>SUM($M$2:M86)-SUM($N$2:N86)</f>
        <v>1469.1299999999999</v>
      </c>
      <c r="V86" s="1">
        <v>42514</v>
      </c>
      <c r="W86" s="1">
        <v>42545</v>
      </c>
      <c r="X86">
        <f t="shared" si="7"/>
        <v>5366.2299999999959</v>
      </c>
      <c r="Z86" s="5">
        <v>0.105</v>
      </c>
      <c r="AA86">
        <f t="shared" si="8"/>
        <v>1.8781804999999985</v>
      </c>
      <c r="AB86">
        <f>SUM($AA$2:AA86)</f>
        <v>169.14150749999973</v>
      </c>
    </row>
    <row r="87" spans="4:28" x14ac:dyDescent="0.25">
      <c r="D87" s="3"/>
      <c r="E87" s="3"/>
      <c r="F87" s="3"/>
      <c r="G87" s="3"/>
      <c r="H87" s="3"/>
      <c r="I87" s="3"/>
      <c r="J87" s="2"/>
      <c r="K87" s="2"/>
      <c r="L87" s="1">
        <v>41968</v>
      </c>
      <c r="M87">
        <f t="shared" si="6"/>
        <v>0</v>
      </c>
      <c r="N87">
        <f t="shared" si="6"/>
        <v>0</v>
      </c>
      <c r="O87">
        <f>SUM($M$2:M87)-SUM($N$2:N87)</f>
        <v>1469.1299999999999</v>
      </c>
      <c r="V87" s="1">
        <v>42515</v>
      </c>
      <c r="W87" s="1">
        <v>42546</v>
      </c>
      <c r="X87">
        <f t="shared" si="7"/>
        <v>5366.2299999999959</v>
      </c>
      <c r="Z87" s="5">
        <v>0.105</v>
      </c>
      <c r="AA87">
        <f t="shared" si="8"/>
        <v>1.8781804999999985</v>
      </c>
      <c r="AB87">
        <f>SUM($AA$2:AA87)</f>
        <v>171.01968799999972</v>
      </c>
    </row>
    <row r="88" spans="4:28" x14ac:dyDescent="0.25">
      <c r="D88" s="3"/>
      <c r="E88" s="3"/>
      <c r="F88" s="3"/>
      <c r="G88" s="3"/>
      <c r="H88" s="3"/>
      <c r="I88" s="3"/>
      <c r="J88" s="2"/>
      <c r="K88" s="2"/>
      <c r="L88" s="1">
        <v>41969</v>
      </c>
      <c r="M88">
        <f t="shared" si="6"/>
        <v>0</v>
      </c>
      <c r="N88">
        <f t="shared" si="6"/>
        <v>0</v>
      </c>
      <c r="O88">
        <f>SUM($M$2:M88)-SUM($N$2:N88)</f>
        <v>1469.1299999999999</v>
      </c>
      <c r="V88" s="1">
        <v>42516</v>
      </c>
      <c r="W88" s="1">
        <v>42547</v>
      </c>
      <c r="X88">
        <f t="shared" si="7"/>
        <v>5366.2299999999959</v>
      </c>
      <c r="Z88" s="5">
        <v>0.105</v>
      </c>
      <c r="AA88">
        <f t="shared" si="8"/>
        <v>1.8781804999999985</v>
      </c>
      <c r="AB88">
        <f>SUM($AA$2:AA88)</f>
        <v>172.8978684999997</v>
      </c>
    </row>
    <row r="89" spans="4:28" x14ac:dyDescent="0.25">
      <c r="D89" s="3"/>
      <c r="E89" s="3"/>
      <c r="F89" s="3"/>
      <c r="G89" s="3"/>
      <c r="H89" s="3"/>
      <c r="I89" s="3"/>
      <c r="J89" s="2"/>
      <c r="K89" s="2"/>
      <c r="L89" s="1">
        <v>41970</v>
      </c>
      <c r="M89">
        <f t="shared" si="6"/>
        <v>0</v>
      </c>
      <c r="N89">
        <f t="shared" si="6"/>
        <v>0</v>
      </c>
      <c r="O89">
        <f>SUM($M$2:M89)-SUM($N$2:N89)</f>
        <v>1469.1299999999999</v>
      </c>
      <c r="V89" s="1">
        <v>42517</v>
      </c>
      <c r="W89" s="1">
        <v>42548</v>
      </c>
      <c r="X89">
        <f t="shared" si="7"/>
        <v>5366.2299999999959</v>
      </c>
      <c r="Z89" s="5">
        <v>0.105</v>
      </c>
      <c r="AA89">
        <f t="shared" si="8"/>
        <v>1.8781804999999985</v>
      </c>
      <c r="AB89">
        <f>SUM($AA$2:AA89)</f>
        <v>174.77604899999969</v>
      </c>
    </row>
    <row r="90" spans="4:28" x14ac:dyDescent="0.25">
      <c r="D90" s="3"/>
      <c r="E90" s="3"/>
      <c r="F90" s="3"/>
      <c r="G90" s="3"/>
      <c r="H90" s="3"/>
      <c r="I90" s="3"/>
      <c r="J90" s="2"/>
      <c r="K90" s="2"/>
      <c r="L90" s="1">
        <v>41971</v>
      </c>
      <c r="M90">
        <f t="shared" si="6"/>
        <v>0</v>
      </c>
      <c r="N90">
        <f t="shared" si="6"/>
        <v>0</v>
      </c>
      <c r="O90">
        <f>SUM($M$2:M90)-SUM($N$2:N90)</f>
        <v>1469.1299999999999</v>
      </c>
      <c r="V90" s="1">
        <v>42518</v>
      </c>
      <c r="W90" s="1">
        <v>42549</v>
      </c>
      <c r="X90">
        <f t="shared" si="7"/>
        <v>5366.2299999999959</v>
      </c>
      <c r="Z90" s="5">
        <v>0.105</v>
      </c>
      <c r="AA90">
        <f t="shared" si="8"/>
        <v>1.8781804999999985</v>
      </c>
      <c r="AB90">
        <f>SUM($AA$2:AA90)</f>
        <v>176.65422949999967</v>
      </c>
    </row>
    <row r="91" spans="4:28" x14ac:dyDescent="0.25">
      <c r="D91" s="3"/>
      <c r="E91" s="3"/>
      <c r="F91" s="3"/>
      <c r="G91" s="3"/>
      <c r="H91" s="3"/>
      <c r="I91" s="3"/>
      <c r="J91" s="2"/>
      <c r="K91" s="2"/>
      <c r="L91" s="1">
        <v>41972</v>
      </c>
      <c r="M91">
        <f t="shared" si="6"/>
        <v>0</v>
      </c>
      <c r="N91">
        <f t="shared" si="6"/>
        <v>0</v>
      </c>
      <c r="O91">
        <f>SUM($M$2:M91)-SUM($N$2:N91)</f>
        <v>1469.1299999999999</v>
      </c>
      <c r="V91" s="1">
        <v>42519</v>
      </c>
      <c r="W91" s="1">
        <v>42550</v>
      </c>
      <c r="X91">
        <f t="shared" si="7"/>
        <v>5366.2299999999959</v>
      </c>
      <c r="Z91" s="5">
        <v>0.105</v>
      </c>
      <c r="AA91">
        <f t="shared" si="8"/>
        <v>1.8781804999999985</v>
      </c>
      <c r="AB91">
        <f>SUM($AA$2:AA91)</f>
        <v>178.53240999999966</v>
      </c>
    </row>
    <row r="92" spans="4:28" x14ac:dyDescent="0.25">
      <c r="L92" s="1">
        <v>41973</v>
      </c>
      <c r="M92">
        <f t="shared" si="6"/>
        <v>0</v>
      </c>
      <c r="N92">
        <f t="shared" si="6"/>
        <v>0</v>
      </c>
      <c r="O92">
        <f>SUM($M$2:M92)-SUM($N$2:N92)</f>
        <v>1469.1299999999999</v>
      </c>
      <c r="V92" s="1">
        <v>42520</v>
      </c>
      <c r="W92" s="1">
        <v>42551</v>
      </c>
      <c r="X92">
        <f t="shared" si="7"/>
        <v>5366.2299999999959</v>
      </c>
      <c r="Z92" s="5">
        <v>0.105</v>
      </c>
      <c r="AA92">
        <f t="shared" si="8"/>
        <v>1.8781804999999985</v>
      </c>
      <c r="AB92">
        <f>SUM($AA$2:AA92)</f>
        <v>180.41059049999964</v>
      </c>
    </row>
    <row r="93" spans="4:28" x14ac:dyDescent="0.25">
      <c r="L93" s="1">
        <v>41974</v>
      </c>
      <c r="M93">
        <f t="shared" si="6"/>
        <v>0</v>
      </c>
      <c r="N93">
        <f t="shared" si="6"/>
        <v>0</v>
      </c>
      <c r="O93">
        <f>SUM($M$2:M93)-SUM($N$2:N93)</f>
        <v>1469.1299999999999</v>
      </c>
      <c r="V93" s="1">
        <v>42521</v>
      </c>
      <c r="W93" s="1">
        <v>42552</v>
      </c>
      <c r="X93">
        <f t="shared" si="7"/>
        <v>5366.2299999999959</v>
      </c>
      <c r="Z93" s="5">
        <v>0.105</v>
      </c>
      <c r="AA93">
        <f t="shared" si="8"/>
        <v>1.8781804999999985</v>
      </c>
      <c r="AB93">
        <f>SUM($AA$2:AA93)</f>
        <v>182.28877099999963</v>
      </c>
    </row>
    <row r="94" spans="4:28" x14ac:dyDescent="0.25">
      <c r="L94" s="1">
        <v>41975</v>
      </c>
      <c r="M94">
        <f t="shared" si="6"/>
        <v>0</v>
      </c>
      <c r="N94">
        <f t="shared" si="6"/>
        <v>0</v>
      </c>
      <c r="O94">
        <f>SUM($M$2:M94)-SUM($N$2:N94)</f>
        <v>1469.1299999999999</v>
      </c>
      <c r="W94" s="1">
        <v>42553</v>
      </c>
      <c r="Z94" s="5">
        <v>0.105</v>
      </c>
      <c r="AA94">
        <f t="shared" si="8"/>
        <v>0</v>
      </c>
      <c r="AB94">
        <f>SUM($AA$2:AA94)</f>
        <v>182.28877099999963</v>
      </c>
    </row>
    <row r="95" spans="4:28" x14ac:dyDescent="0.25">
      <c r="L95" s="1">
        <v>41976</v>
      </c>
      <c r="M95">
        <f t="shared" si="6"/>
        <v>0</v>
      </c>
      <c r="N95">
        <f t="shared" si="6"/>
        <v>0</v>
      </c>
      <c r="O95">
        <f>SUM($M$2:M95)-SUM($N$2:N95)</f>
        <v>1469.1299999999999</v>
      </c>
      <c r="W95" s="1">
        <v>42554</v>
      </c>
      <c r="Z95" s="5">
        <v>0.105</v>
      </c>
      <c r="AA95">
        <f t="shared" si="8"/>
        <v>0</v>
      </c>
      <c r="AB95">
        <f>SUM($AA$2:AA95)</f>
        <v>182.28877099999963</v>
      </c>
    </row>
    <row r="96" spans="4:28" x14ac:dyDescent="0.25">
      <c r="L96" s="1">
        <v>41977</v>
      </c>
      <c r="M96">
        <f t="shared" si="6"/>
        <v>0</v>
      </c>
      <c r="N96">
        <f t="shared" si="6"/>
        <v>0</v>
      </c>
      <c r="O96">
        <f>SUM($M$2:M96)-SUM($N$2:N96)</f>
        <v>1469.1299999999999</v>
      </c>
      <c r="W96" s="1">
        <v>42555</v>
      </c>
      <c r="Z96" s="5">
        <v>0.105</v>
      </c>
      <c r="AA96">
        <f t="shared" si="8"/>
        <v>0</v>
      </c>
      <c r="AB96">
        <f>SUM($AA$2:AA96)</f>
        <v>182.28877099999963</v>
      </c>
    </row>
    <row r="97" spans="12:28" x14ac:dyDescent="0.25">
      <c r="L97" s="1">
        <v>41978</v>
      </c>
      <c r="M97">
        <f t="shared" si="6"/>
        <v>0</v>
      </c>
      <c r="N97">
        <f t="shared" si="6"/>
        <v>0</v>
      </c>
      <c r="O97">
        <f>SUM($M$2:M97)-SUM($N$2:N97)</f>
        <v>1469.1299999999999</v>
      </c>
      <c r="W97" s="1">
        <v>42556</v>
      </c>
      <c r="Z97" s="5">
        <v>0.105</v>
      </c>
      <c r="AA97">
        <f t="shared" si="8"/>
        <v>0</v>
      </c>
      <c r="AB97">
        <f>SUM($AA$2:AA97)</f>
        <v>182.28877099999963</v>
      </c>
    </row>
    <row r="98" spans="12:28" x14ac:dyDescent="0.25">
      <c r="L98" s="1">
        <v>41979</v>
      </c>
      <c r="M98">
        <f t="shared" si="6"/>
        <v>0</v>
      </c>
      <c r="N98">
        <f t="shared" si="6"/>
        <v>0</v>
      </c>
      <c r="O98">
        <f>SUM($M$2:M98)-SUM($N$2:N98)</f>
        <v>1469.1299999999999</v>
      </c>
      <c r="W98" s="1">
        <v>42557</v>
      </c>
      <c r="Z98" s="5">
        <v>0.105</v>
      </c>
      <c r="AA98">
        <f t="shared" si="8"/>
        <v>0</v>
      </c>
      <c r="AB98">
        <f>SUM($AA$2:AA98)</f>
        <v>182.28877099999963</v>
      </c>
    </row>
    <row r="99" spans="12:28" x14ac:dyDescent="0.25">
      <c r="L99" s="1">
        <v>41980</v>
      </c>
      <c r="M99">
        <f t="shared" ref="M99:N127" si="9">IFERROR(INDEX($C$1:$J$36,MATCH(M$1&amp;$L99,$B$1:$B$37,),MATCH("сумма",$C$1:$J$1,)),0)</f>
        <v>0</v>
      </c>
      <c r="N99">
        <f t="shared" si="9"/>
        <v>0</v>
      </c>
      <c r="O99">
        <f>SUM($M$2:M99)-SUM($N$2:N99)</f>
        <v>1469.1299999999999</v>
      </c>
      <c r="W99" s="1">
        <v>42558</v>
      </c>
      <c r="Z99" s="5">
        <v>0.105</v>
      </c>
      <c r="AA99">
        <f t="shared" si="8"/>
        <v>0</v>
      </c>
      <c r="AB99">
        <f>SUM($AA$2:AA99)</f>
        <v>182.28877099999963</v>
      </c>
    </row>
    <row r="100" spans="12:28" x14ac:dyDescent="0.25">
      <c r="L100" s="1">
        <v>41981</v>
      </c>
      <c r="M100">
        <f t="shared" si="9"/>
        <v>0</v>
      </c>
      <c r="N100">
        <f t="shared" si="9"/>
        <v>0</v>
      </c>
      <c r="O100">
        <f>SUM($M$2:M100)-SUM($N$2:N100)</f>
        <v>1469.1299999999999</v>
      </c>
      <c r="W100" s="1">
        <v>42559</v>
      </c>
      <c r="Z100" s="5">
        <v>0.105</v>
      </c>
      <c r="AA100">
        <f t="shared" si="8"/>
        <v>0</v>
      </c>
      <c r="AB100">
        <f>SUM($AA$2:AA100)</f>
        <v>182.28877099999963</v>
      </c>
    </row>
    <row r="101" spans="12:28" x14ac:dyDescent="0.25">
      <c r="L101" s="1">
        <v>41982</v>
      </c>
      <c r="M101">
        <f t="shared" si="9"/>
        <v>0</v>
      </c>
      <c r="N101">
        <f t="shared" si="9"/>
        <v>0</v>
      </c>
      <c r="O101">
        <f>SUM($M$2:M101)-SUM($N$2:N101)</f>
        <v>1469.1299999999999</v>
      </c>
      <c r="W101" s="1">
        <v>42560</v>
      </c>
      <c r="Z101" s="5">
        <v>0.105</v>
      </c>
      <c r="AA101">
        <f t="shared" si="8"/>
        <v>0</v>
      </c>
      <c r="AB101">
        <f>SUM($AA$2:AA101)</f>
        <v>182.28877099999963</v>
      </c>
    </row>
    <row r="102" spans="12:28" x14ac:dyDescent="0.25">
      <c r="L102" s="1">
        <v>41983</v>
      </c>
      <c r="M102">
        <f t="shared" si="9"/>
        <v>0</v>
      </c>
      <c r="N102">
        <f t="shared" si="9"/>
        <v>0</v>
      </c>
      <c r="O102">
        <f>SUM($M$2:M102)-SUM($N$2:N102)</f>
        <v>1469.1299999999999</v>
      </c>
      <c r="W102" s="1">
        <v>42561</v>
      </c>
      <c r="Z102" s="5">
        <v>0.105</v>
      </c>
      <c r="AA102">
        <f t="shared" si="8"/>
        <v>0</v>
      </c>
      <c r="AB102">
        <f>SUM($AA$2:AA102)</f>
        <v>182.28877099999963</v>
      </c>
    </row>
    <row r="103" spans="12:28" x14ac:dyDescent="0.25">
      <c r="L103" s="1">
        <v>41984</v>
      </c>
      <c r="M103">
        <f t="shared" si="9"/>
        <v>0</v>
      </c>
      <c r="N103">
        <f t="shared" si="9"/>
        <v>0</v>
      </c>
      <c r="O103">
        <f>SUM($M$2:M103)-SUM($N$2:N103)</f>
        <v>1469.1299999999999</v>
      </c>
      <c r="W103" s="1">
        <v>42562</v>
      </c>
      <c r="Z103" s="5">
        <v>0.105</v>
      </c>
      <c r="AA103">
        <f t="shared" si="8"/>
        <v>0</v>
      </c>
      <c r="AB103">
        <f>SUM($AA$2:AA103)</f>
        <v>182.28877099999963</v>
      </c>
    </row>
    <row r="104" spans="12:28" x14ac:dyDescent="0.25">
      <c r="L104" s="1">
        <v>41985</v>
      </c>
      <c r="M104">
        <f t="shared" si="9"/>
        <v>0</v>
      </c>
      <c r="N104">
        <f t="shared" si="9"/>
        <v>0</v>
      </c>
      <c r="O104">
        <f>SUM($M$2:M104)-SUM($N$2:N104)</f>
        <v>1469.1299999999999</v>
      </c>
      <c r="W104" s="1">
        <v>42563</v>
      </c>
      <c r="Z104" s="5">
        <v>0.105</v>
      </c>
      <c r="AA104">
        <f t="shared" si="8"/>
        <v>0</v>
      </c>
      <c r="AB104">
        <f>SUM($AA$2:AA104)</f>
        <v>182.28877099999963</v>
      </c>
    </row>
    <row r="105" spans="12:28" x14ac:dyDescent="0.25">
      <c r="L105" s="1">
        <v>41986</v>
      </c>
      <c r="M105">
        <f t="shared" si="9"/>
        <v>0</v>
      </c>
      <c r="N105">
        <f t="shared" si="9"/>
        <v>0</v>
      </c>
      <c r="O105">
        <f>SUM($M$2:M105)-SUM($N$2:N105)</f>
        <v>1469.1299999999999</v>
      </c>
      <c r="W105" s="1">
        <v>42564</v>
      </c>
      <c r="Z105" s="5">
        <v>0.105</v>
      </c>
      <c r="AA105">
        <f t="shared" si="8"/>
        <v>0</v>
      </c>
      <c r="AB105">
        <f>SUM($AA$2:AA105)</f>
        <v>182.28877099999963</v>
      </c>
    </row>
    <row r="106" spans="12:28" x14ac:dyDescent="0.25">
      <c r="L106" s="1">
        <v>41987</v>
      </c>
      <c r="M106">
        <f t="shared" si="9"/>
        <v>0</v>
      </c>
      <c r="N106">
        <f t="shared" si="9"/>
        <v>1469.13</v>
      </c>
      <c r="O106">
        <f>SUM($M$2:M106)-SUM($N$2:N106)</f>
        <v>0</v>
      </c>
      <c r="W106" s="1">
        <v>42565</v>
      </c>
      <c r="Z106" s="5">
        <v>0.105</v>
      </c>
      <c r="AA106">
        <f t="shared" si="8"/>
        <v>0</v>
      </c>
      <c r="AB106">
        <f>SUM($AA$2:AA106)</f>
        <v>182.28877099999963</v>
      </c>
    </row>
    <row r="107" spans="12:28" x14ac:dyDescent="0.25">
      <c r="L107" s="1">
        <v>41988</v>
      </c>
      <c r="M107">
        <f t="shared" si="9"/>
        <v>0</v>
      </c>
      <c r="N107">
        <f t="shared" si="9"/>
        <v>0</v>
      </c>
      <c r="O107">
        <f>SUM($M$2:M107)-SUM($N$2:N107)</f>
        <v>0</v>
      </c>
      <c r="W107" s="1">
        <v>42566</v>
      </c>
      <c r="Z107" s="5">
        <v>0.105</v>
      </c>
      <c r="AA107">
        <f t="shared" si="8"/>
        <v>0</v>
      </c>
      <c r="AB107">
        <f>SUM($AA$2:AA107)</f>
        <v>182.28877099999963</v>
      </c>
    </row>
    <row r="108" spans="12:28" x14ac:dyDescent="0.25">
      <c r="L108" s="1">
        <v>41989</v>
      </c>
      <c r="M108">
        <f t="shared" si="9"/>
        <v>0</v>
      </c>
      <c r="N108">
        <f t="shared" si="9"/>
        <v>0</v>
      </c>
      <c r="O108">
        <f>SUM($M$2:M108)-SUM($N$2:N108)</f>
        <v>0</v>
      </c>
      <c r="W108" s="1">
        <v>42567</v>
      </c>
      <c r="Z108" s="5">
        <v>0.105</v>
      </c>
      <c r="AA108">
        <f t="shared" si="8"/>
        <v>0</v>
      </c>
      <c r="AB108">
        <f>SUM($AA$2:AA108)</f>
        <v>182.28877099999963</v>
      </c>
    </row>
    <row r="109" spans="12:28" x14ac:dyDescent="0.25">
      <c r="L109" s="1">
        <v>41990</v>
      </c>
      <c r="M109">
        <f t="shared" si="9"/>
        <v>0</v>
      </c>
      <c r="N109">
        <f t="shared" si="9"/>
        <v>0</v>
      </c>
      <c r="O109">
        <f>SUM($M$2:M109)-SUM($N$2:N109)</f>
        <v>0</v>
      </c>
      <c r="W109" s="1">
        <v>42568</v>
      </c>
      <c r="Z109" s="5">
        <v>0.105</v>
      </c>
      <c r="AA109">
        <f t="shared" si="8"/>
        <v>0</v>
      </c>
      <c r="AB109">
        <f>SUM($AA$2:AA109)</f>
        <v>182.28877099999963</v>
      </c>
    </row>
    <row r="110" spans="12:28" x14ac:dyDescent="0.25">
      <c r="L110" s="1">
        <v>41991</v>
      </c>
      <c r="M110">
        <f t="shared" si="9"/>
        <v>0</v>
      </c>
      <c r="N110">
        <f t="shared" si="9"/>
        <v>0</v>
      </c>
      <c r="O110">
        <f>SUM($M$2:M110)-SUM($N$2:N110)</f>
        <v>0</v>
      </c>
      <c r="W110" s="1">
        <v>42569</v>
      </c>
      <c r="Z110" s="5">
        <v>0.105</v>
      </c>
      <c r="AA110">
        <f t="shared" si="8"/>
        <v>0</v>
      </c>
      <c r="AB110">
        <f>SUM($AA$2:AA110)</f>
        <v>182.28877099999963</v>
      </c>
    </row>
    <row r="111" spans="12:28" x14ac:dyDescent="0.25">
      <c r="L111" s="1">
        <v>41992</v>
      </c>
      <c r="M111">
        <f t="shared" si="9"/>
        <v>0</v>
      </c>
      <c r="N111">
        <f t="shared" si="9"/>
        <v>0</v>
      </c>
      <c r="O111">
        <f>SUM($M$2:M111)-SUM($N$2:N111)</f>
        <v>0</v>
      </c>
      <c r="W111" s="1">
        <v>42570</v>
      </c>
      <c r="Z111" s="5">
        <v>0.105</v>
      </c>
      <c r="AA111">
        <f t="shared" si="8"/>
        <v>0</v>
      </c>
      <c r="AB111">
        <f>SUM($AA$2:AA111)</f>
        <v>182.28877099999963</v>
      </c>
    </row>
    <row r="112" spans="12:28" x14ac:dyDescent="0.25">
      <c r="L112" s="1">
        <v>41993</v>
      </c>
      <c r="M112">
        <f t="shared" si="9"/>
        <v>489.71</v>
      </c>
      <c r="N112">
        <f t="shared" si="9"/>
        <v>0</v>
      </c>
      <c r="O112">
        <f>SUM($M$2:M112)-SUM($N$2:N112)</f>
        <v>489.70999999999981</v>
      </c>
      <c r="W112" s="1">
        <v>42571</v>
      </c>
      <c r="Z112" s="5">
        <v>0.105</v>
      </c>
      <c r="AA112">
        <f t="shared" si="8"/>
        <v>0</v>
      </c>
      <c r="AB112">
        <f>SUM($AA$2:AA112)</f>
        <v>182.28877099999963</v>
      </c>
    </row>
    <row r="113" spans="12:28" x14ac:dyDescent="0.25">
      <c r="L113" s="1">
        <v>41994</v>
      </c>
      <c r="M113">
        <f t="shared" si="9"/>
        <v>0</v>
      </c>
      <c r="N113">
        <f t="shared" si="9"/>
        <v>0</v>
      </c>
      <c r="O113">
        <f>SUM($M$2:M113)-SUM($N$2:N113)</f>
        <v>489.70999999999981</v>
      </c>
      <c r="W113" s="1">
        <v>42572</v>
      </c>
      <c r="Z113" s="5">
        <v>0.105</v>
      </c>
      <c r="AA113">
        <f t="shared" si="8"/>
        <v>0</v>
      </c>
      <c r="AB113">
        <f>SUM($AA$2:AA113)</f>
        <v>182.28877099999963</v>
      </c>
    </row>
    <row r="114" spans="12:28" x14ac:dyDescent="0.25">
      <c r="L114" s="1">
        <v>41995</v>
      </c>
      <c r="M114">
        <f t="shared" si="9"/>
        <v>0</v>
      </c>
      <c r="N114">
        <f t="shared" si="9"/>
        <v>0</v>
      </c>
      <c r="O114">
        <f>SUM($M$2:M114)-SUM($N$2:N114)</f>
        <v>489.70999999999981</v>
      </c>
      <c r="W114" s="1">
        <v>42573</v>
      </c>
      <c r="Z114" s="5">
        <v>0.105</v>
      </c>
      <c r="AA114">
        <f t="shared" si="8"/>
        <v>0</v>
      </c>
      <c r="AB114">
        <f>SUM($AA$2:AA114)</f>
        <v>182.28877099999963</v>
      </c>
    </row>
    <row r="115" spans="12:28" x14ac:dyDescent="0.25">
      <c r="L115" s="1">
        <v>41996</v>
      </c>
      <c r="M115">
        <f t="shared" si="9"/>
        <v>0</v>
      </c>
      <c r="N115">
        <f t="shared" si="9"/>
        <v>0</v>
      </c>
      <c r="O115">
        <f>SUM($M$2:M115)-SUM($N$2:N115)</f>
        <v>489.70999999999981</v>
      </c>
      <c r="W115" s="1">
        <v>42574</v>
      </c>
      <c r="Z115" s="5">
        <v>0.105</v>
      </c>
      <c r="AA115">
        <f t="shared" si="8"/>
        <v>0</v>
      </c>
      <c r="AB115">
        <f>SUM($AA$2:AA115)</f>
        <v>182.28877099999963</v>
      </c>
    </row>
    <row r="116" spans="12:28" x14ac:dyDescent="0.25">
      <c r="L116" s="1">
        <v>41997</v>
      </c>
      <c r="M116">
        <f t="shared" si="9"/>
        <v>0</v>
      </c>
      <c r="N116">
        <f t="shared" si="9"/>
        <v>0</v>
      </c>
      <c r="O116">
        <f>SUM($M$2:M116)-SUM($N$2:N116)</f>
        <v>489.70999999999981</v>
      </c>
      <c r="W116" s="1">
        <v>42575</v>
      </c>
      <c r="Z116" s="5">
        <v>0.105</v>
      </c>
      <c r="AA116">
        <f t="shared" si="8"/>
        <v>0</v>
      </c>
      <c r="AB116">
        <f>SUM($AA$2:AA116)</f>
        <v>182.28877099999963</v>
      </c>
    </row>
    <row r="117" spans="12:28" x14ac:dyDescent="0.25">
      <c r="L117" s="1">
        <v>41998</v>
      </c>
      <c r="M117">
        <f t="shared" si="9"/>
        <v>0</v>
      </c>
      <c r="N117">
        <f t="shared" si="9"/>
        <v>0</v>
      </c>
      <c r="O117">
        <f>SUM($M$2:M117)-SUM($N$2:N117)</f>
        <v>489.70999999999981</v>
      </c>
      <c r="W117" s="1">
        <v>42576</v>
      </c>
      <c r="Z117" s="5">
        <v>0.105</v>
      </c>
      <c r="AA117">
        <f t="shared" si="8"/>
        <v>0</v>
      </c>
      <c r="AB117">
        <f>SUM($AA$2:AA117)</f>
        <v>182.28877099999963</v>
      </c>
    </row>
    <row r="118" spans="12:28" x14ac:dyDescent="0.25">
      <c r="L118" s="1">
        <v>41999</v>
      </c>
      <c r="M118">
        <f t="shared" si="9"/>
        <v>0</v>
      </c>
      <c r="N118">
        <f t="shared" si="9"/>
        <v>0</v>
      </c>
      <c r="O118">
        <f>SUM($M$2:M118)-SUM($N$2:N118)</f>
        <v>489.70999999999981</v>
      </c>
      <c r="W118" s="1">
        <v>42577</v>
      </c>
      <c r="Z118" s="5">
        <v>0.105</v>
      </c>
      <c r="AA118">
        <f t="shared" si="8"/>
        <v>0</v>
      </c>
      <c r="AB118">
        <f>SUM($AA$2:AA118)</f>
        <v>182.28877099999963</v>
      </c>
    </row>
    <row r="119" spans="12:28" x14ac:dyDescent="0.25">
      <c r="L119" s="1">
        <v>42000</v>
      </c>
      <c r="M119">
        <f t="shared" si="9"/>
        <v>0</v>
      </c>
      <c r="N119">
        <f t="shared" si="9"/>
        <v>0</v>
      </c>
      <c r="O119">
        <f>SUM($M$2:M119)-SUM($N$2:N119)</f>
        <v>489.70999999999981</v>
      </c>
      <c r="W119" s="1">
        <v>42578</v>
      </c>
      <c r="Z119" s="5">
        <v>0.105</v>
      </c>
      <c r="AA119">
        <f t="shared" si="8"/>
        <v>0</v>
      </c>
      <c r="AB119">
        <f>SUM($AA$2:AA119)</f>
        <v>182.28877099999963</v>
      </c>
    </row>
    <row r="120" spans="12:28" x14ac:dyDescent="0.25">
      <c r="L120" s="1">
        <v>42001</v>
      </c>
      <c r="M120">
        <f t="shared" si="9"/>
        <v>0</v>
      </c>
      <c r="N120">
        <f t="shared" si="9"/>
        <v>0</v>
      </c>
      <c r="O120">
        <f>SUM($M$2:M120)-SUM($N$2:N120)</f>
        <v>489.70999999999981</v>
      </c>
      <c r="W120" s="1">
        <v>42579</v>
      </c>
      <c r="Z120" s="5">
        <v>0.105</v>
      </c>
      <c r="AA120">
        <f t="shared" si="8"/>
        <v>0</v>
      </c>
      <c r="AB120">
        <f>SUM($AA$2:AA120)</f>
        <v>182.28877099999963</v>
      </c>
    </row>
    <row r="121" spans="12:28" x14ac:dyDescent="0.25">
      <c r="L121" s="1">
        <v>42002</v>
      </c>
      <c r="M121">
        <f t="shared" si="9"/>
        <v>0</v>
      </c>
      <c r="N121">
        <f t="shared" si="9"/>
        <v>0</v>
      </c>
      <c r="O121">
        <f>SUM($M$2:M121)-SUM($N$2:N121)</f>
        <v>489.70999999999981</v>
      </c>
      <c r="W121" s="1">
        <v>42580</v>
      </c>
      <c r="Z121" s="5">
        <v>0.105</v>
      </c>
      <c r="AA121">
        <f t="shared" si="8"/>
        <v>0</v>
      </c>
      <c r="AB121">
        <f>SUM($AA$2:AA121)</f>
        <v>182.28877099999963</v>
      </c>
    </row>
    <row r="122" spans="12:28" x14ac:dyDescent="0.25">
      <c r="L122" s="1">
        <v>42003</v>
      </c>
      <c r="M122">
        <f t="shared" si="9"/>
        <v>0</v>
      </c>
      <c r="N122">
        <f t="shared" si="9"/>
        <v>0</v>
      </c>
      <c r="O122">
        <f>SUM($M$2:M122)-SUM($N$2:N122)</f>
        <v>489.70999999999981</v>
      </c>
      <c r="W122" s="1">
        <v>42581</v>
      </c>
      <c r="Z122" s="5">
        <v>0.105</v>
      </c>
      <c r="AA122">
        <f t="shared" si="8"/>
        <v>0</v>
      </c>
      <c r="AB122">
        <f>SUM($AA$2:AA122)</f>
        <v>182.28877099999963</v>
      </c>
    </row>
    <row r="123" spans="12:28" x14ac:dyDescent="0.25">
      <c r="L123" s="1">
        <v>42004</v>
      </c>
      <c r="M123">
        <f t="shared" si="9"/>
        <v>0</v>
      </c>
      <c r="N123">
        <f t="shared" si="9"/>
        <v>0</v>
      </c>
      <c r="O123">
        <f>SUM($M$2:M123)-SUM($N$2:N123)</f>
        <v>489.70999999999981</v>
      </c>
      <c r="W123" s="1">
        <v>42582</v>
      </c>
      <c r="Z123" s="5">
        <v>0.105</v>
      </c>
      <c r="AA123">
        <f t="shared" si="8"/>
        <v>0</v>
      </c>
      <c r="AB123">
        <f>SUM($AA$2:AA123)</f>
        <v>182.28877099999963</v>
      </c>
    </row>
    <row r="124" spans="12:28" x14ac:dyDescent="0.25">
      <c r="L124" s="1">
        <v>42005</v>
      </c>
      <c r="M124">
        <f t="shared" si="9"/>
        <v>0</v>
      </c>
      <c r="N124">
        <f t="shared" si="9"/>
        <v>0</v>
      </c>
      <c r="O124">
        <f>SUM($M$2:M124)-SUM($N$2:N124)</f>
        <v>489.70999999999981</v>
      </c>
      <c r="W124" s="1">
        <v>42583</v>
      </c>
      <c r="Z124" s="5">
        <v>0.105</v>
      </c>
      <c r="AA124">
        <f t="shared" si="8"/>
        <v>0</v>
      </c>
      <c r="AB124">
        <f>SUM($AA$2:AA124)</f>
        <v>182.28877099999963</v>
      </c>
    </row>
    <row r="125" spans="12:28" x14ac:dyDescent="0.25">
      <c r="L125" s="1">
        <v>42006</v>
      </c>
      <c r="M125">
        <f t="shared" si="9"/>
        <v>0</v>
      </c>
      <c r="N125">
        <f t="shared" si="9"/>
        <v>0</v>
      </c>
      <c r="O125">
        <f>SUM($M$2:M125)-SUM($N$2:N125)</f>
        <v>489.70999999999981</v>
      </c>
      <c r="W125" s="1">
        <v>42584</v>
      </c>
      <c r="Z125" s="5">
        <v>0.105</v>
      </c>
      <c r="AA125">
        <f t="shared" si="8"/>
        <v>0</v>
      </c>
      <c r="AB125">
        <f>SUM($AA$2:AA125)</f>
        <v>182.28877099999963</v>
      </c>
    </row>
    <row r="126" spans="12:28" x14ac:dyDescent="0.25">
      <c r="L126" s="1">
        <v>42007</v>
      </c>
      <c r="M126">
        <f t="shared" si="9"/>
        <v>0</v>
      </c>
      <c r="N126">
        <f t="shared" si="9"/>
        <v>0</v>
      </c>
      <c r="O126">
        <f>SUM($M$2:M126)-SUM($N$2:N126)</f>
        <v>489.70999999999981</v>
      </c>
      <c r="W126" s="1">
        <v>42585</v>
      </c>
      <c r="Z126" s="5">
        <v>0.105</v>
      </c>
      <c r="AA126">
        <f t="shared" si="8"/>
        <v>0</v>
      </c>
      <c r="AB126">
        <f>SUM($AA$2:AA126)</f>
        <v>182.28877099999963</v>
      </c>
    </row>
    <row r="127" spans="12:28" x14ac:dyDescent="0.25">
      <c r="L127" s="1">
        <v>42008</v>
      </c>
      <c r="M127">
        <f t="shared" si="9"/>
        <v>0</v>
      </c>
      <c r="N127">
        <f t="shared" si="9"/>
        <v>0</v>
      </c>
      <c r="O127">
        <f>SUM($M$2:M127)-SUM($N$2:N127)</f>
        <v>489.70999999999981</v>
      </c>
      <c r="W127" s="1">
        <v>42586</v>
      </c>
      <c r="Z127" s="5">
        <v>0.105</v>
      </c>
      <c r="AA127">
        <f t="shared" si="8"/>
        <v>0</v>
      </c>
      <c r="AB127">
        <f>SUM($AA$2:AA127)</f>
        <v>182.28877099999963</v>
      </c>
    </row>
    <row r="128" spans="12:28" x14ac:dyDescent="0.25">
      <c r="L128" s="1">
        <v>42009</v>
      </c>
      <c r="M128">
        <f t="shared" ref="M128:N191" si="10">IFERROR(INDEX($C$1:$J$36,MATCH(M$1&amp;$L128,$B$1:$B$37,),MATCH("сумма",$C$1:$J$1,)),0)</f>
        <v>0</v>
      </c>
      <c r="N128">
        <f t="shared" si="10"/>
        <v>0</v>
      </c>
      <c r="O128">
        <f>SUM($M$2:M128)-SUM($N$2:N128)</f>
        <v>489.70999999999981</v>
      </c>
      <c r="W128" s="1">
        <v>42587</v>
      </c>
      <c r="Z128" s="5">
        <v>0.105</v>
      </c>
      <c r="AA128">
        <f t="shared" si="8"/>
        <v>0</v>
      </c>
      <c r="AB128">
        <f>SUM($AA$2:AA128)</f>
        <v>182.28877099999963</v>
      </c>
    </row>
    <row r="129" spans="12:28" x14ac:dyDescent="0.25">
      <c r="L129" s="1">
        <v>42010</v>
      </c>
      <c r="M129">
        <f t="shared" si="10"/>
        <v>0</v>
      </c>
      <c r="N129">
        <f t="shared" si="10"/>
        <v>0</v>
      </c>
      <c r="O129">
        <f>SUM($M$2:M129)-SUM($N$2:N129)</f>
        <v>489.70999999999981</v>
      </c>
      <c r="W129" s="1">
        <v>42588</v>
      </c>
      <c r="Z129" s="5">
        <v>0.105</v>
      </c>
      <c r="AA129">
        <f t="shared" si="8"/>
        <v>0</v>
      </c>
      <c r="AB129">
        <f>SUM($AA$2:AA129)</f>
        <v>182.28877099999963</v>
      </c>
    </row>
    <row r="130" spans="12:28" x14ac:dyDescent="0.25">
      <c r="L130" s="1">
        <v>42011</v>
      </c>
      <c r="M130">
        <f t="shared" si="10"/>
        <v>0</v>
      </c>
      <c r="N130">
        <f t="shared" si="10"/>
        <v>0</v>
      </c>
      <c r="O130">
        <f>SUM($M$2:M130)-SUM($N$2:N130)</f>
        <v>489.70999999999981</v>
      </c>
      <c r="W130" s="1">
        <v>42589</v>
      </c>
      <c r="Z130" s="5">
        <v>0.105</v>
      </c>
      <c r="AA130">
        <f t="shared" si="8"/>
        <v>0</v>
      </c>
      <c r="AB130">
        <f>SUM($AA$2:AA130)</f>
        <v>182.28877099999963</v>
      </c>
    </row>
    <row r="131" spans="12:28" x14ac:dyDescent="0.25">
      <c r="L131" s="1">
        <v>42012</v>
      </c>
      <c r="M131">
        <f t="shared" si="10"/>
        <v>0</v>
      </c>
      <c r="N131">
        <f t="shared" si="10"/>
        <v>489.71</v>
      </c>
      <c r="O131">
        <f>SUM($M$2:M131)-SUM($N$2:N131)</f>
        <v>0</v>
      </c>
      <c r="W131" s="1">
        <v>42590</v>
      </c>
      <c r="Z131" s="5">
        <v>0.105</v>
      </c>
      <c r="AA131">
        <f t="shared" ref="AA131:AA194" si="11">X131*Z131/300</f>
        <v>0</v>
      </c>
      <c r="AB131">
        <f>SUM($AA$2:AA131)</f>
        <v>182.28877099999963</v>
      </c>
    </row>
    <row r="132" spans="12:28" x14ac:dyDescent="0.25">
      <c r="L132" s="1">
        <v>42013</v>
      </c>
      <c r="M132">
        <f t="shared" si="10"/>
        <v>0</v>
      </c>
      <c r="N132">
        <f t="shared" si="10"/>
        <v>0</v>
      </c>
      <c r="O132">
        <f>SUM($M$2:M132)-SUM($N$2:N132)</f>
        <v>0</v>
      </c>
      <c r="W132" s="1">
        <v>42591</v>
      </c>
      <c r="Z132" s="5">
        <v>0.105</v>
      </c>
      <c r="AA132">
        <f t="shared" si="11"/>
        <v>0</v>
      </c>
      <c r="AB132">
        <f>SUM($AA$2:AA132)</f>
        <v>182.28877099999963</v>
      </c>
    </row>
    <row r="133" spans="12:28" x14ac:dyDescent="0.25">
      <c r="L133" s="1">
        <v>42014</v>
      </c>
      <c r="M133">
        <f t="shared" si="10"/>
        <v>0</v>
      </c>
      <c r="N133">
        <f t="shared" si="10"/>
        <v>0</v>
      </c>
      <c r="O133">
        <f>SUM($M$2:M133)-SUM($N$2:N133)</f>
        <v>0</v>
      </c>
      <c r="W133" s="1">
        <v>42592</v>
      </c>
      <c r="Z133" s="5">
        <v>0.105</v>
      </c>
      <c r="AA133">
        <f t="shared" si="11"/>
        <v>0</v>
      </c>
      <c r="AB133">
        <f>SUM($AA$2:AA133)</f>
        <v>182.28877099999963</v>
      </c>
    </row>
    <row r="134" spans="12:28" x14ac:dyDescent="0.25">
      <c r="L134" s="1">
        <v>42015</v>
      </c>
      <c r="M134">
        <f t="shared" si="10"/>
        <v>0</v>
      </c>
      <c r="N134">
        <f t="shared" si="10"/>
        <v>0</v>
      </c>
      <c r="O134">
        <f>SUM($M$2:M134)-SUM($N$2:N134)</f>
        <v>0</v>
      </c>
      <c r="W134" s="1">
        <v>42593</v>
      </c>
      <c r="Z134" s="5">
        <v>0.105</v>
      </c>
      <c r="AA134">
        <f t="shared" si="11"/>
        <v>0</v>
      </c>
      <c r="AB134">
        <f>SUM($AA$2:AA134)</f>
        <v>182.28877099999963</v>
      </c>
    </row>
    <row r="135" spans="12:28" x14ac:dyDescent="0.25">
      <c r="L135" s="1">
        <v>42016</v>
      </c>
      <c r="M135">
        <f t="shared" si="10"/>
        <v>0</v>
      </c>
      <c r="N135">
        <f t="shared" si="10"/>
        <v>0</v>
      </c>
      <c r="O135">
        <f>SUM($M$2:M135)-SUM($N$2:N135)</f>
        <v>0</v>
      </c>
      <c r="W135" s="1">
        <v>42594</v>
      </c>
      <c r="Z135" s="5">
        <v>0.105</v>
      </c>
      <c r="AA135">
        <f t="shared" si="11"/>
        <v>0</v>
      </c>
      <c r="AB135">
        <f>SUM($AA$2:AA135)</f>
        <v>182.28877099999963</v>
      </c>
    </row>
    <row r="136" spans="12:28" x14ac:dyDescent="0.25">
      <c r="L136" s="1">
        <v>42017</v>
      </c>
      <c r="M136">
        <f t="shared" si="10"/>
        <v>0</v>
      </c>
      <c r="N136">
        <f t="shared" si="10"/>
        <v>0</v>
      </c>
      <c r="O136">
        <f>SUM($M$2:M136)-SUM($N$2:N136)</f>
        <v>0</v>
      </c>
      <c r="W136" s="1">
        <v>42595</v>
      </c>
      <c r="Z136" s="5">
        <v>0.105</v>
      </c>
      <c r="AA136">
        <f t="shared" si="11"/>
        <v>0</v>
      </c>
      <c r="AB136">
        <f>SUM($AA$2:AA136)</f>
        <v>182.28877099999963</v>
      </c>
    </row>
    <row r="137" spans="12:28" x14ac:dyDescent="0.25">
      <c r="L137" s="1">
        <v>42018</v>
      </c>
      <c r="M137">
        <f t="shared" si="10"/>
        <v>0</v>
      </c>
      <c r="N137">
        <f t="shared" si="10"/>
        <v>0</v>
      </c>
      <c r="O137">
        <f>SUM($M$2:M137)-SUM($N$2:N137)</f>
        <v>0</v>
      </c>
      <c r="W137" s="1">
        <v>42596</v>
      </c>
      <c r="Z137" s="5">
        <v>0.105</v>
      </c>
      <c r="AA137">
        <f t="shared" si="11"/>
        <v>0</v>
      </c>
      <c r="AB137">
        <f>SUM($AA$2:AA137)</f>
        <v>182.28877099999963</v>
      </c>
    </row>
    <row r="138" spans="12:28" x14ac:dyDescent="0.25">
      <c r="L138" s="1">
        <v>42019</v>
      </c>
      <c r="M138">
        <f t="shared" si="10"/>
        <v>0</v>
      </c>
      <c r="N138">
        <f t="shared" si="10"/>
        <v>0</v>
      </c>
      <c r="O138">
        <f>SUM($M$2:M138)-SUM($N$2:N138)</f>
        <v>0</v>
      </c>
      <c r="W138" s="1">
        <v>42597</v>
      </c>
      <c r="Z138" s="5">
        <v>0.105</v>
      </c>
      <c r="AA138">
        <f t="shared" si="11"/>
        <v>0</v>
      </c>
      <c r="AB138">
        <f>SUM($AA$2:AA138)</f>
        <v>182.28877099999963</v>
      </c>
    </row>
    <row r="139" spans="12:28" x14ac:dyDescent="0.25">
      <c r="L139" s="1">
        <v>42020</v>
      </c>
      <c r="M139">
        <f t="shared" si="10"/>
        <v>0</v>
      </c>
      <c r="N139">
        <f t="shared" si="10"/>
        <v>0</v>
      </c>
      <c r="O139">
        <f>SUM($M$2:M139)-SUM($N$2:N139)</f>
        <v>0</v>
      </c>
      <c r="W139" s="1">
        <v>42598</v>
      </c>
      <c r="Z139" s="5">
        <v>0.105</v>
      </c>
      <c r="AA139">
        <f t="shared" si="11"/>
        <v>0</v>
      </c>
      <c r="AB139">
        <f>SUM($AA$2:AA139)</f>
        <v>182.28877099999963</v>
      </c>
    </row>
    <row r="140" spans="12:28" x14ac:dyDescent="0.25">
      <c r="L140" s="1">
        <v>42021</v>
      </c>
      <c r="M140">
        <f t="shared" si="10"/>
        <v>0</v>
      </c>
      <c r="N140">
        <f t="shared" si="10"/>
        <v>0</v>
      </c>
      <c r="O140">
        <f>SUM($M$2:M140)-SUM($N$2:N140)</f>
        <v>0</v>
      </c>
      <c r="W140" s="1">
        <v>42599</v>
      </c>
      <c r="Z140" s="5">
        <v>0.105</v>
      </c>
      <c r="AA140">
        <f t="shared" si="11"/>
        <v>0</v>
      </c>
      <c r="AB140">
        <f>SUM($AA$2:AA140)</f>
        <v>182.28877099999963</v>
      </c>
    </row>
    <row r="141" spans="12:28" x14ac:dyDescent="0.25">
      <c r="L141" s="1">
        <v>42022</v>
      </c>
      <c r="M141">
        <f t="shared" si="10"/>
        <v>0</v>
      </c>
      <c r="N141">
        <f t="shared" si="10"/>
        <v>0</v>
      </c>
      <c r="O141">
        <f>SUM($M$2:M141)-SUM($N$2:N141)</f>
        <v>0</v>
      </c>
      <c r="W141" s="1">
        <v>42600</v>
      </c>
      <c r="Z141" s="5">
        <v>0.105</v>
      </c>
      <c r="AA141">
        <f t="shared" si="11"/>
        <v>0</v>
      </c>
      <c r="AB141">
        <f>SUM($AA$2:AA141)</f>
        <v>182.28877099999963</v>
      </c>
    </row>
    <row r="142" spans="12:28" x14ac:dyDescent="0.25">
      <c r="L142" s="1">
        <v>42023</v>
      </c>
      <c r="M142">
        <f t="shared" si="10"/>
        <v>0</v>
      </c>
      <c r="N142">
        <f t="shared" si="10"/>
        <v>0</v>
      </c>
      <c r="O142">
        <f>SUM($M$2:M142)-SUM($N$2:N142)</f>
        <v>0</v>
      </c>
      <c r="W142" s="1">
        <v>42601</v>
      </c>
      <c r="Z142" s="5">
        <v>0.105</v>
      </c>
      <c r="AA142">
        <f t="shared" si="11"/>
        <v>0</v>
      </c>
      <c r="AB142">
        <f>SUM($AA$2:AA142)</f>
        <v>182.28877099999963</v>
      </c>
    </row>
    <row r="143" spans="12:28" x14ac:dyDescent="0.25">
      <c r="L143" s="1">
        <v>42024</v>
      </c>
      <c r="M143">
        <f t="shared" si="10"/>
        <v>489.71</v>
      </c>
      <c r="N143">
        <f t="shared" si="10"/>
        <v>0</v>
      </c>
      <c r="O143">
        <f>SUM($M$2:M143)-SUM($N$2:N143)</f>
        <v>489.70999999999958</v>
      </c>
      <c r="W143" s="1">
        <v>42602</v>
      </c>
      <c r="Z143" s="5">
        <v>0.105</v>
      </c>
      <c r="AA143">
        <f t="shared" si="11"/>
        <v>0</v>
      </c>
      <c r="AB143">
        <f>SUM($AA$2:AA143)</f>
        <v>182.28877099999963</v>
      </c>
    </row>
    <row r="144" spans="12:28" x14ac:dyDescent="0.25">
      <c r="L144" s="1">
        <v>42025</v>
      </c>
      <c r="M144">
        <f t="shared" si="10"/>
        <v>0</v>
      </c>
      <c r="N144">
        <f t="shared" si="10"/>
        <v>0</v>
      </c>
      <c r="O144">
        <f>SUM($M$2:M144)-SUM($N$2:N144)</f>
        <v>489.70999999999958</v>
      </c>
      <c r="W144" s="1">
        <v>42603</v>
      </c>
      <c r="Z144" s="5">
        <v>0.105</v>
      </c>
      <c r="AA144">
        <f t="shared" si="11"/>
        <v>0</v>
      </c>
      <c r="AB144">
        <f>SUM($AA$2:AA144)</f>
        <v>182.28877099999963</v>
      </c>
    </row>
    <row r="145" spans="12:28" x14ac:dyDescent="0.25">
      <c r="L145" s="1">
        <v>42026</v>
      </c>
      <c r="M145">
        <f t="shared" si="10"/>
        <v>0</v>
      </c>
      <c r="N145">
        <f t="shared" si="10"/>
        <v>0</v>
      </c>
      <c r="O145">
        <f>SUM($M$2:M145)-SUM($N$2:N145)</f>
        <v>489.70999999999958</v>
      </c>
      <c r="W145" s="1">
        <v>42604</v>
      </c>
      <c r="Z145" s="5">
        <v>0.105</v>
      </c>
      <c r="AA145">
        <f t="shared" si="11"/>
        <v>0</v>
      </c>
      <c r="AB145">
        <f>SUM($AA$2:AA145)</f>
        <v>182.28877099999963</v>
      </c>
    </row>
    <row r="146" spans="12:28" x14ac:dyDescent="0.25">
      <c r="L146" s="1">
        <v>42027</v>
      </c>
      <c r="M146">
        <f t="shared" si="10"/>
        <v>0</v>
      </c>
      <c r="N146">
        <f t="shared" si="10"/>
        <v>0</v>
      </c>
      <c r="O146">
        <f>SUM($M$2:M146)-SUM($N$2:N146)</f>
        <v>489.70999999999958</v>
      </c>
      <c r="W146" s="1">
        <v>42605</v>
      </c>
      <c r="Z146" s="5">
        <v>0.105</v>
      </c>
      <c r="AA146">
        <f t="shared" si="11"/>
        <v>0</v>
      </c>
      <c r="AB146">
        <f>SUM($AA$2:AA146)</f>
        <v>182.28877099999963</v>
      </c>
    </row>
    <row r="147" spans="12:28" x14ac:dyDescent="0.25">
      <c r="L147" s="1">
        <v>42028</v>
      </c>
      <c r="M147">
        <f t="shared" si="10"/>
        <v>0</v>
      </c>
      <c r="N147">
        <f t="shared" si="10"/>
        <v>0</v>
      </c>
      <c r="O147">
        <f>SUM($M$2:M147)-SUM($N$2:N147)</f>
        <v>489.70999999999958</v>
      </c>
      <c r="W147" s="1">
        <v>42606</v>
      </c>
      <c r="Z147" s="5">
        <v>0.105</v>
      </c>
      <c r="AA147">
        <f t="shared" si="11"/>
        <v>0</v>
      </c>
      <c r="AB147">
        <f>SUM($AA$2:AA147)</f>
        <v>182.28877099999963</v>
      </c>
    </row>
    <row r="148" spans="12:28" x14ac:dyDescent="0.25">
      <c r="L148" s="1">
        <v>42029</v>
      </c>
      <c r="M148">
        <f t="shared" si="10"/>
        <v>0</v>
      </c>
      <c r="N148">
        <f t="shared" si="10"/>
        <v>0</v>
      </c>
      <c r="O148">
        <f>SUM($M$2:M148)-SUM($N$2:N148)</f>
        <v>489.70999999999958</v>
      </c>
      <c r="W148" s="1">
        <v>42607</v>
      </c>
      <c r="Z148" s="5">
        <v>0.105</v>
      </c>
      <c r="AA148">
        <f t="shared" si="11"/>
        <v>0</v>
      </c>
      <c r="AB148">
        <f>SUM($AA$2:AA148)</f>
        <v>182.28877099999963</v>
      </c>
    </row>
    <row r="149" spans="12:28" x14ac:dyDescent="0.25">
      <c r="L149" s="1">
        <v>42030</v>
      </c>
      <c r="M149">
        <f t="shared" si="10"/>
        <v>0</v>
      </c>
      <c r="N149">
        <f t="shared" si="10"/>
        <v>0</v>
      </c>
      <c r="O149">
        <f>SUM($M$2:M149)-SUM($N$2:N149)</f>
        <v>489.70999999999958</v>
      </c>
      <c r="W149" s="1">
        <v>42608</v>
      </c>
      <c r="Z149" s="5">
        <v>0.105</v>
      </c>
      <c r="AA149">
        <f t="shared" si="11"/>
        <v>0</v>
      </c>
      <c r="AB149">
        <f>SUM($AA$2:AA149)</f>
        <v>182.28877099999963</v>
      </c>
    </row>
    <row r="150" spans="12:28" x14ac:dyDescent="0.25">
      <c r="L150" s="1">
        <v>42031</v>
      </c>
      <c r="M150">
        <f t="shared" si="10"/>
        <v>0</v>
      </c>
      <c r="N150">
        <f t="shared" si="10"/>
        <v>0</v>
      </c>
      <c r="O150">
        <f>SUM($M$2:M150)-SUM($N$2:N150)</f>
        <v>489.70999999999958</v>
      </c>
      <c r="W150" s="1">
        <v>42609</v>
      </c>
      <c r="Z150" s="5">
        <v>0.105</v>
      </c>
      <c r="AA150">
        <f t="shared" si="11"/>
        <v>0</v>
      </c>
      <c r="AB150">
        <f>SUM($AA$2:AA150)</f>
        <v>182.28877099999963</v>
      </c>
    </row>
    <row r="151" spans="12:28" x14ac:dyDescent="0.25">
      <c r="L151" s="1">
        <v>42032</v>
      </c>
      <c r="M151">
        <f t="shared" si="10"/>
        <v>0</v>
      </c>
      <c r="N151">
        <f t="shared" si="10"/>
        <v>0</v>
      </c>
      <c r="O151">
        <f>SUM($M$2:M151)-SUM($N$2:N151)</f>
        <v>489.70999999999958</v>
      </c>
      <c r="W151" s="1">
        <v>42610</v>
      </c>
      <c r="Z151" s="5">
        <v>0.105</v>
      </c>
      <c r="AA151">
        <f t="shared" si="11"/>
        <v>0</v>
      </c>
      <c r="AB151">
        <f>SUM($AA$2:AA151)</f>
        <v>182.28877099999963</v>
      </c>
    </row>
    <row r="152" spans="12:28" x14ac:dyDescent="0.25">
      <c r="L152" s="1">
        <v>42033</v>
      </c>
      <c r="M152">
        <f t="shared" si="10"/>
        <v>0</v>
      </c>
      <c r="N152">
        <f t="shared" si="10"/>
        <v>0</v>
      </c>
      <c r="O152">
        <f>SUM($M$2:M152)-SUM($N$2:N152)</f>
        <v>489.70999999999958</v>
      </c>
      <c r="W152" s="1">
        <v>42611</v>
      </c>
      <c r="Z152" s="5">
        <v>0.105</v>
      </c>
      <c r="AA152">
        <f t="shared" si="11"/>
        <v>0</v>
      </c>
      <c r="AB152">
        <f>SUM($AA$2:AA152)</f>
        <v>182.28877099999963</v>
      </c>
    </row>
    <row r="153" spans="12:28" x14ac:dyDescent="0.25">
      <c r="L153" s="1">
        <v>42034</v>
      </c>
      <c r="M153">
        <f t="shared" si="10"/>
        <v>0</v>
      </c>
      <c r="N153">
        <f t="shared" si="10"/>
        <v>0</v>
      </c>
      <c r="O153">
        <f>SUM($M$2:M153)-SUM($N$2:N153)</f>
        <v>489.70999999999958</v>
      </c>
      <c r="W153" s="1">
        <v>42612</v>
      </c>
      <c r="Z153" s="5">
        <v>0.105</v>
      </c>
      <c r="AA153">
        <f t="shared" si="11"/>
        <v>0</v>
      </c>
      <c r="AB153">
        <f>SUM($AA$2:AA153)</f>
        <v>182.28877099999963</v>
      </c>
    </row>
    <row r="154" spans="12:28" x14ac:dyDescent="0.25">
      <c r="L154" s="1">
        <v>42035</v>
      </c>
      <c r="M154">
        <f t="shared" si="10"/>
        <v>0</v>
      </c>
      <c r="N154">
        <f t="shared" si="10"/>
        <v>0</v>
      </c>
      <c r="O154">
        <f>SUM($M$2:M154)-SUM($N$2:N154)</f>
        <v>489.70999999999958</v>
      </c>
      <c r="W154" s="1">
        <v>42613</v>
      </c>
      <c r="Z154" s="5">
        <v>0.105</v>
      </c>
      <c r="AA154">
        <f t="shared" si="11"/>
        <v>0</v>
      </c>
      <c r="AB154">
        <f>SUM($AA$2:AA154)</f>
        <v>182.28877099999963</v>
      </c>
    </row>
    <row r="155" spans="12:28" x14ac:dyDescent="0.25">
      <c r="L155" s="1">
        <v>42036</v>
      </c>
      <c r="M155">
        <f t="shared" si="10"/>
        <v>0</v>
      </c>
      <c r="N155">
        <f t="shared" si="10"/>
        <v>0</v>
      </c>
      <c r="O155">
        <f>SUM($M$2:M155)-SUM($N$2:N155)</f>
        <v>489.70999999999958</v>
      </c>
      <c r="W155" s="1">
        <v>42614</v>
      </c>
      <c r="Z155" s="5">
        <v>0.105</v>
      </c>
      <c r="AA155">
        <f t="shared" si="11"/>
        <v>0</v>
      </c>
      <c r="AB155">
        <f>SUM($AA$2:AA155)</f>
        <v>182.28877099999963</v>
      </c>
    </row>
    <row r="156" spans="12:28" x14ac:dyDescent="0.25">
      <c r="L156" s="1">
        <v>42037</v>
      </c>
      <c r="M156">
        <f t="shared" si="10"/>
        <v>0</v>
      </c>
      <c r="N156">
        <f t="shared" si="10"/>
        <v>0</v>
      </c>
      <c r="O156">
        <f>SUM($M$2:M156)-SUM($N$2:N156)</f>
        <v>489.70999999999958</v>
      </c>
      <c r="W156" s="1">
        <v>42615</v>
      </c>
      <c r="Z156" s="5">
        <v>0.105</v>
      </c>
      <c r="AA156">
        <f t="shared" si="11"/>
        <v>0</v>
      </c>
      <c r="AB156">
        <f>SUM($AA$2:AA156)</f>
        <v>182.28877099999963</v>
      </c>
    </row>
    <row r="157" spans="12:28" x14ac:dyDescent="0.25">
      <c r="L157" s="1">
        <v>42038</v>
      </c>
      <c r="M157">
        <f t="shared" si="10"/>
        <v>0</v>
      </c>
      <c r="N157">
        <f t="shared" si="10"/>
        <v>0</v>
      </c>
      <c r="O157">
        <f>SUM($M$2:M157)-SUM($N$2:N157)</f>
        <v>489.70999999999958</v>
      </c>
      <c r="W157" s="1">
        <v>42616</v>
      </c>
      <c r="Z157" s="5">
        <v>0.105</v>
      </c>
      <c r="AA157">
        <f t="shared" si="11"/>
        <v>0</v>
      </c>
      <c r="AB157">
        <f>SUM($AA$2:AA157)</f>
        <v>182.28877099999963</v>
      </c>
    </row>
    <row r="158" spans="12:28" x14ac:dyDescent="0.25">
      <c r="L158" s="1">
        <v>42039</v>
      </c>
      <c r="M158">
        <f t="shared" si="10"/>
        <v>0</v>
      </c>
      <c r="N158">
        <f t="shared" si="10"/>
        <v>0</v>
      </c>
      <c r="O158">
        <f>SUM($M$2:M158)-SUM($N$2:N158)</f>
        <v>489.70999999999958</v>
      </c>
      <c r="W158" s="1">
        <v>42617</v>
      </c>
      <c r="Z158" s="5">
        <v>0.105</v>
      </c>
      <c r="AA158">
        <f t="shared" si="11"/>
        <v>0</v>
      </c>
      <c r="AB158">
        <f>SUM($AA$2:AA158)</f>
        <v>182.28877099999963</v>
      </c>
    </row>
    <row r="159" spans="12:28" x14ac:dyDescent="0.25">
      <c r="L159" s="1">
        <v>42040</v>
      </c>
      <c r="M159">
        <f t="shared" si="10"/>
        <v>0</v>
      </c>
      <c r="N159">
        <f t="shared" si="10"/>
        <v>0</v>
      </c>
      <c r="O159">
        <f>SUM($M$2:M159)-SUM($N$2:N159)</f>
        <v>489.70999999999958</v>
      </c>
      <c r="W159" s="1">
        <v>42618</v>
      </c>
      <c r="Z159" s="5">
        <v>0.105</v>
      </c>
      <c r="AA159">
        <f t="shared" si="11"/>
        <v>0</v>
      </c>
      <c r="AB159">
        <f>SUM($AA$2:AA159)</f>
        <v>182.28877099999963</v>
      </c>
    </row>
    <row r="160" spans="12:28" x14ac:dyDescent="0.25">
      <c r="L160" s="1">
        <v>42041</v>
      </c>
      <c r="M160">
        <f t="shared" si="10"/>
        <v>0</v>
      </c>
      <c r="N160">
        <f t="shared" si="10"/>
        <v>0</v>
      </c>
      <c r="O160">
        <f>SUM($M$2:M160)-SUM($N$2:N160)</f>
        <v>489.70999999999958</v>
      </c>
      <c r="W160" s="1">
        <v>42619</v>
      </c>
      <c r="Z160" s="5">
        <v>0.105</v>
      </c>
      <c r="AA160">
        <f t="shared" si="11"/>
        <v>0</v>
      </c>
      <c r="AB160">
        <f>SUM($AA$2:AA160)</f>
        <v>182.28877099999963</v>
      </c>
    </row>
    <row r="161" spans="12:28" x14ac:dyDescent="0.25">
      <c r="L161" s="1">
        <v>42042</v>
      </c>
      <c r="M161">
        <f t="shared" si="10"/>
        <v>0</v>
      </c>
      <c r="N161">
        <f t="shared" si="10"/>
        <v>0</v>
      </c>
      <c r="O161">
        <f>SUM($M$2:M161)-SUM($N$2:N161)</f>
        <v>489.70999999999958</v>
      </c>
      <c r="W161" s="1">
        <v>42620</v>
      </c>
      <c r="Z161" s="5">
        <v>0.105</v>
      </c>
      <c r="AA161">
        <f t="shared" si="11"/>
        <v>0</v>
      </c>
      <c r="AB161">
        <f>SUM($AA$2:AA161)</f>
        <v>182.28877099999963</v>
      </c>
    </row>
    <row r="162" spans="12:28" x14ac:dyDescent="0.25">
      <c r="L162" s="1">
        <v>42043</v>
      </c>
      <c r="M162">
        <f t="shared" si="10"/>
        <v>0</v>
      </c>
      <c r="N162">
        <f t="shared" si="10"/>
        <v>0</v>
      </c>
      <c r="O162">
        <f>SUM($M$2:M162)-SUM($N$2:N162)</f>
        <v>489.70999999999958</v>
      </c>
      <c r="W162" s="1">
        <v>42621</v>
      </c>
      <c r="Z162" s="5">
        <v>0.105</v>
      </c>
      <c r="AA162">
        <f t="shared" si="11"/>
        <v>0</v>
      </c>
      <c r="AB162">
        <f>SUM($AA$2:AA162)</f>
        <v>182.28877099999963</v>
      </c>
    </row>
    <row r="163" spans="12:28" x14ac:dyDescent="0.25">
      <c r="L163" s="1">
        <v>42044</v>
      </c>
      <c r="M163">
        <f t="shared" si="10"/>
        <v>0</v>
      </c>
      <c r="N163">
        <f t="shared" si="10"/>
        <v>0</v>
      </c>
      <c r="O163">
        <f>SUM($M$2:M163)-SUM($N$2:N163)</f>
        <v>489.70999999999958</v>
      </c>
      <c r="W163" s="1">
        <v>42622</v>
      </c>
      <c r="Z163" s="5">
        <v>0.105</v>
      </c>
      <c r="AA163">
        <f t="shared" si="11"/>
        <v>0</v>
      </c>
      <c r="AB163">
        <f>SUM($AA$2:AA163)</f>
        <v>182.28877099999963</v>
      </c>
    </row>
    <row r="164" spans="12:28" x14ac:dyDescent="0.25">
      <c r="L164" s="1">
        <v>42045</v>
      </c>
      <c r="M164">
        <f t="shared" si="10"/>
        <v>0</v>
      </c>
      <c r="N164">
        <f t="shared" si="10"/>
        <v>0</v>
      </c>
      <c r="O164">
        <f>SUM($M$2:M164)-SUM($N$2:N164)</f>
        <v>489.70999999999958</v>
      </c>
      <c r="W164" s="1">
        <v>42623</v>
      </c>
      <c r="Z164" s="5">
        <v>0.105</v>
      </c>
      <c r="AA164">
        <f t="shared" si="11"/>
        <v>0</v>
      </c>
      <c r="AB164">
        <f>SUM($AA$2:AA164)</f>
        <v>182.28877099999963</v>
      </c>
    </row>
    <row r="165" spans="12:28" x14ac:dyDescent="0.25">
      <c r="L165" s="1">
        <v>42046</v>
      </c>
      <c r="M165">
        <f t="shared" si="10"/>
        <v>0</v>
      </c>
      <c r="N165">
        <f t="shared" si="10"/>
        <v>0</v>
      </c>
      <c r="O165">
        <f>SUM($M$2:M165)-SUM($N$2:N165)</f>
        <v>489.70999999999958</v>
      </c>
      <c r="W165" s="1">
        <v>42624</v>
      </c>
      <c r="Z165" s="5">
        <v>0.105</v>
      </c>
      <c r="AA165">
        <f t="shared" si="11"/>
        <v>0</v>
      </c>
      <c r="AB165">
        <f>SUM($AA$2:AA165)</f>
        <v>182.28877099999963</v>
      </c>
    </row>
    <row r="166" spans="12:28" x14ac:dyDescent="0.25">
      <c r="L166" s="1">
        <v>42047</v>
      </c>
      <c r="M166">
        <f t="shared" si="10"/>
        <v>0</v>
      </c>
      <c r="N166">
        <f t="shared" si="10"/>
        <v>0</v>
      </c>
      <c r="O166">
        <f>SUM($M$2:M166)-SUM($N$2:N166)</f>
        <v>489.70999999999958</v>
      </c>
      <c r="W166" s="1">
        <v>42625</v>
      </c>
      <c r="Z166" s="5">
        <v>0.105</v>
      </c>
      <c r="AA166">
        <f t="shared" si="11"/>
        <v>0</v>
      </c>
      <c r="AB166">
        <f>SUM($AA$2:AA166)</f>
        <v>182.28877099999963</v>
      </c>
    </row>
    <row r="167" spans="12:28" x14ac:dyDescent="0.25">
      <c r="L167" s="1">
        <v>42048</v>
      </c>
      <c r="M167">
        <f t="shared" si="10"/>
        <v>0</v>
      </c>
      <c r="N167">
        <f t="shared" si="10"/>
        <v>0</v>
      </c>
      <c r="O167">
        <f>SUM($M$2:M167)-SUM($N$2:N167)</f>
        <v>489.70999999999958</v>
      </c>
      <c r="W167" s="1">
        <v>42626</v>
      </c>
      <c r="Z167" s="5">
        <v>0.105</v>
      </c>
      <c r="AA167">
        <f t="shared" si="11"/>
        <v>0</v>
      </c>
      <c r="AB167">
        <f>SUM($AA$2:AA167)</f>
        <v>182.28877099999963</v>
      </c>
    </row>
    <row r="168" spans="12:28" x14ac:dyDescent="0.25">
      <c r="L168" s="1">
        <v>42049</v>
      </c>
      <c r="M168">
        <f t="shared" si="10"/>
        <v>0</v>
      </c>
      <c r="N168">
        <f t="shared" si="10"/>
        <v>0</v>
      </c>
      <c r="O168">
        <f>SUM($M$2:M168)-SUM($N$2:N168)</f>
        <v>489.70999999999958</v>
      </c>
      <c r="W168" s="1">
        <v>42627</v>
      </c>
      <c r="Z168" s="5">
        <v>0.105</v>
      </c>
      <c r="AA168">
        <f t="shared" si="11"/>
        <v>0</v>
      </c>
      <c r="AB168">
        <f>SUM($AA$2:AA168)</f>
        <v>182.28877099999963</v>
      </c>
    </row>
    <row r="169" spans="12:28" x14ac:dyDescent="0.25">
      <c r="L169" s="1">
        <v>42050</v>
      </c>
      <c r="M169">
        <f t="shared" si="10"/>
        <v>0</v>
      </c>
      <c r="N169">
        <f t="shared" si="10"/>
        <v>0</v>
      </c>
      <c r="O169">
        <f>SUM($M$2:M169)-SUM($N$2:N169)</f>
        <v>489.70999999999958</v>
      </c>
      <c r="W169" s="1">
        <v>42628</v>
      </c>
      <c r="Z169" s="5">
        <v>0.105</v>
      </c>
      <c r="AA169">
        <f t="shared" si="11"/>
        <v>0</v>
      </c>
      <c r="AB169">
        <f>SUM($AA$2:AA169)</f>
        <v>182.28877099999963</v>
      </c>
    </row>
    <row r="170" spans="12:28" x14ac:dyDescent="0.25">
      <c r="L170" s="1">
        <v>42051</v>
      </c>
      <c r="M170">
        <f t="shared" si="10"/>
        <v>0</v>
      </c>
      <c r="N170">
        <f t="shared" si="10"/>
        <v>0</v>
      </c>
      <c r="O170">
        <f>SUM($M$2:M170)-SUM($N$2:N170)</f>
        <v>489.70999999999958</v>
      </c>
      <c r="W170" s="1">
        <v>42629</v>
      </c>
      <c r="Z170" s="5">
        <v>0.105</v>
      </c>
      <c r="AA170">
        <f t="shared" si="11"/>
        <v>0</v>
      </c>
      <c r="AB170">
        <f>SUM($AA$2:AA170)</f>
        <v>182.28877099999963</v>
      </c>
    </row>
    <row r="171" spans="12:28" x14ac:dyDescent="0.25">
      <c r="L171" s="1">
        <v>42052</v>
      </c>
      <c r="M171">
        <f t="shared" si="10"/>
        <v>0</v>
      </c>
      <c r="N171">
        <f t="shared" si="10"/>
        <v>0</v>
      </c>
      <c r="O171">
        <f>SUM($M$2:M171)-SUM($N$2:N171)</f>
        <v>489.70999999999958</v>
      </c>
      <c r="W171" s="1">
        <v>42630</v>
      </c>
      <c r="Z171" s="5">
        <v>0.105</v>
      </c>
      <c r="AA171">
        <f t="shared" si="11"/>
        <v>0</v>
      </c>
      <c r="AB171">
        <f>SUM($AA$2:AA171)</f>
        <v>182.28877099999963</v>
      </c>
    </row>
    <row r="172" spans="12:28" x14ac:dyDescent="0.25">
      <c r="L172" s="1">
        <v>42053</v>
      </c>
      <c r="M172">
        <f t="shared" si="10"/>
        <v>0</v>
      </c>
      <c r="N172">
        <f t="shared" si="10"/>
        <v>0</v>
      </c>
      <c r="O172">
        <f>SUM($M$2:M172)-SUM($N$2:N172)</f>
        <v>489.70999999999958</v>
      </c>
      <c r="W172" s="1">
        <v>42631</v>
      </c>
      <c r="Z172" s="5">
        <v>0.105</v>
      </c>
      <c r="AA172">
        <f t="shared" si="11"/>
        <v>0</v>
      </c>
      <c r="AB172">
        <f>SUM($AA$2:AA172)</f>
        <v>182.28877099999963</v>
      </c>
    </row>
    <row r="173" spans="12:28" x14ac:dyDescent="0.25">
      <c r="L173" s="1">
        <v>42054</v>
      </c>
      <c r="M173">
        <f t="shared" si="10"/>
        <v>0</v>
      </c>
      <c r="N173">
        <f t="shared" si="10"/>
        <v>0</v>
      </c>
      <c r="O173">
        <f>SUM($M$2:M173)-SUM($N$2:N173)</f>
        <v>489.70999999999958</v>
      </c>
      <c r="W173" s="1">
        <v>42632</v>
      </c>
      <c r="Z173" s="5">
        <v>0.105</v>
      </c>
      <c r="AA173">
        <f t="shared" si="11"/>
        <v>0</v>
      </c>
      <c r="AB173">
        <f>SUM($AA$2:AA173)</f>
        <v>182.28877099999963</v>
      </c>
    </row>
    <row r="174" spans="12:28" x14ac:dyDescent="0.25">
      <c r="L174" s="1">
        <v>42055</v>
      </c>
      <c r="M174">
        <f t="shared" si="10"/>
        <v>489.71</v>
      </c>
      <c r="N174">
        <f t="shared" si="10"/>
        <v>0</v>
      </c>
      <c r="O174">
        <f>SUM($M$2:M174)-SUM($N$2:N174)</f>
        <v>979.41999999999962</v>
      </c>
      <c r="W174" s="1">
        <v>42633</v>
      </c>
      <c r="Z174" s="5">
        <v>0.105</v>
      </c>
      <c r="AA174">
        <f t="shared" si="11"/>
        <v>0</v>
      </c>
      <c r="AB174">
        <f>SUM($AA$2:AA174)</f>
        <v>182.28877099999963</v>
      </c>
    </row>
    <row r="175" spans="12:28" x14ac:dyDescent="0.25">
      <c r="L175" s="1">
        <v>42056</v>
      </c>
      <c r="M175">
        <f t="shared" si="10"/>
        <v>0</v>
      </c>
      <c r="N175">
        <f t="shared" si="10"/>
        <v>0</v>
      </c>
      <c r="O175">
        <f>SUM($M$2:M175)-SUM($N$2:N175)</f>
        <v>979.41999999999962</v>
      </c>
      <c r="W175" s="1">
        <v>42634</v>
      </c>
      <c r="Z175" s="5">
        <v>0.105</v>
      </c>
      <c r="AA175">
        <f t="shared" si="11"/>
        <v>0</v>
      </c>
      <c r="AB175">
        <f>SUM($AA$2:AA175)</f>
        <v>182.28877099999963</v>
      </c>
    </row>
    <row r="176" spans="12:28" x14ac:dyDescent="0.25">
      <c r="L176" s="1">
        <v>42057</v>
      </c>
      <c r="M176">
        <f t="shared" si="10"/>
        <v>0</v>
      </c>
      <c r="N176">
        <f t="shared" si="10"/>
        <v>0</v>
      </c>
      <c r="O176">
        <f>SUM($M$2:M176)-SUM($N$2:N176)</f>
        <v>979.41999999999962</v>
      </c>
      <c r="W176" s="1">
        <v>42635</v>
      </c>
      <c r="Z176" s="5">
        <v>0.105</v>
      </c>
      <c r="AA176">
        <f t="shared" si="11"/>
        <v>0</v>
      </c>
      <c r="AB176">
        <f>SUM($AA$2:AA176)</f>
        <v>182.28877099999963</v>
      </c>
    </row>
    <row r="177" spans="12:28" x14ac:dyDescent="0.25">
      <c r="L177" s="1">
        <v>42058</v>
      </c>
      <c r="M177">
        <f t="shared" si="10"/>
        <v>0</v>
      </c>
      <c r="N177">
        <f t="shared" si="10"/>
        <v>0</v>
      </c>
      <c r="O177">
        <f>SUM($M$2:M177)-SUM($N$2:N177)</f>
        <v>979.41999999999962</v>
      </c>
      <c r="W177" s="1">
        <v>42636</v>
      </c>
      <c r="Z177" s="5">
        <v>0.105</v>
      </c>
      <c r="AA177">
        <f t="shared" si="11"/>
        <v>0</v>
      </c>
      <c r="AB177">
        <f>SUM($AA$2:AA177)</f>
        <v>182.28877099999963</v>
      </c>
    </row>
    <row r="178" spans="12:28" x14ac:dyDescent="0.25">
      <c r="L178" s="1">
        <v>42059</v>
      </c>
      <c r="M178">
        <f t="shared" si="10"/>
        <v>0</v>
      </c>
      <c r="N178">
        <f t="shared" si="10"/>
        <v>0</v>
      </c>
      <c r="O178">
        <f>SUM($M$2:M178)-SUM($N$2:N178)</f>
        <v>979.41999999999962</v>
      </c>
      <c r="W178" s="1">
        <v>42637</v>
      </c>
      <c r="Z178" s="5">
        <v>0.105</v>
      </c>
      <c r="AA178">
        <f t="shared" si="11"/>
        <v>0</v>
      </c>
      <c r="AB178">
        <f>SUM($AA$2:AA178)</f>
        <v>182.28877099999963</v>
      </c>
    </row>
    <row r="179" spans="12:28" x14ac:dyDescent="0.25">
      <c r="L179" s="1">
        <v>42060</v>
      </c>
      <c r="M179">
        <f t="shared" si="10"/>
        <v>0</v>
      </c>
      <c r="N179">
        <f t="shared" si="10"/>
        <v>0</v>
      </c>
      <c r="O179">
        <f>SUM($M$2:M179)-SUM($N$2:N179)</f>
        <v>979.41999999999962</v>
      </c>
      <c r="W179" s="1">
        <v>42638</v>
      </c>
      <c r="Z179" s="5">
        <v>0.105</v>
      </c>
      <c r="AA179">
        <f t="shared" si="11"/>
        <v>0</v>
      </c>
      <c r="AB179">
        <f>SUM($AA$2:AA179)</f>
        <v>182.28877099999963</v>
      </c>
    </row>
    <row r="180" spans="12:28" x14ac:dyDescent="0.25">
      <c r="L180" s="1">
        <v>42061</v>
      </c>
      <c r="M180">
        <f t="shared" si="10"/>
        <v>0</v>
      </c>
      <c r="N180">
        <f t="shared" si="10"/>
        <v>0</v>
      </c>
      <c r="O180">
        <f>SUM($M$2:M180)-SUM($N$2:N180)</f>
        <v>979.41999999999962</v>
      </c>
      <c r="W180" s="1">
        <v>42639</v>
      </c>
      <c r="Z180" s="5">
        <v>0.105</v>
      </c>
      <c r="AA180">
        <f t="shared" si="11"/>
        <v>0</v>
      </c>
      <c r="AB180">
        <f>SUM($AA$2:AA180)</f>
        <v>182.28877099999963</v>
      </c>
    </row>
    <row r="181" spans="12:28" x14ac:dyDescent="0.25">
      <c r="L181" s="1">
        <v>42062</v>
      </c>
      <c r="M181">
        <f t="shared" si="10"/>
        <v>0</v>
      </c>
      <c r="N181">
        <f t="shared" si="10"/>
        <v>0</v>
      </c>
      <c r="O181">
        <f>SUM($M$2:M181)-SUM($N$2:N181)</f>
        <v>979.41999999999962</v>
      </c>
      <c r="W181" s="1">
        <v>42640</v>
      </c>
      <c r="Z181" s="5">
        <v>0.105</v>
      </c>
      <c r="AA181">
        <f t="shared" si="11"/>
        <v>0</v>
      </c>
      <c r="AB181">
        <f>SUM($AA$2:AA181)</f>
        <v>182.28877099999963</v>
      </c>
    </row>
    <row r="182" spans="12:28" x14ac:dyDescent="0.25">
      <c r="L182" s="1">
        <v>42063</v>
      </c>
      <c r="M182">
        <f t="shared" si="10"/>
        <v>0</v>
      </c>
      <c r="N182">
        <f t="shared" si="10"/>
        <v>0</v>
      </c>
      <c r="O182">
        <f>SUM($M$2:M182)-SUM($N$2:N182)</f>
        <v>979.41999999999962</v>
      </c>
      <c r="W182" s="1">
        <v>42641</v>
      </c>
      <c r="Z182" s="5">
        <v>0.105</v>
      </c>
      <c r="AA182">
        <f t="shared" si="11"/>
        <v>0</v>
      </c>
      <c r="AB182">
        <f>SUM($AA$2:AA182)</f>
        <v>182.28877099999963</v>
      </c>
    </row>
    <row r="183" spans="12:28" x14ac:dyDescent="0.25">
      <c r="L183" s="1">
        <v>42064</v>
      </c>
      <c r="M183">
        <f t="shared" si="10"/>
        <v>0</v>
      </c>
      <c r="N183">
        <f t="shared" si="10"/>
        <v>0</v>
      </c>
      <c r="O183">
        <f>SUM($M$2:M183)-SUM($N$2:N183)</f>
        <v>979.41999999999962</v>
      </c>
      <c r="W183" s="1">
        <v>42642</v>
      </c>
      <c r="Z183" s="5">
        <v>0.105</v>
      </c>
      <c r="AA183">
        <f t="shared" si="11"/>
        <v>0</v>
      </c>
      <c r="AB183">
        <f>SUM($AA$2:AA183)</f>
        <v>182.28877099999963</v>
      </c>
    </row>
    <row r="184" spans="12:28" x14ac:dyDescent="0.25">
      <c r="L184" s="1">
        <v>42065</v>
      </c>
      <c r="M184">
        <f t="shared" si="10"/>
        <v>0</v>
      </c>
      <c r="N184">
        <f t="shared" si="10"/>
        <v>0</v>
      </c>
      <c r="O184">
        <f>SUM($M$2:M184)-SUM($N$2:N184)</f>
        <v>979.41999999999962</v>
      </c>
      <c r="W184" s="1">
        <v>42643</v>
      </c>
      <c r="Z184" s="5">
        <v>0.105</v>
      </c>
      <c r="AA184">
        <f t="shared" si="11"/>
        <v>0</v>
      </c>
      <c r="AB184">
        <f>SUM($AA$2:AA184)</f>
        <v>182.28877099999963</v>
      </c>
    </row>
    <row r="185" spans="12:28" x14ac:dyDescent="0.25">
      <c r="L185" s="1">
        <v>42066</v>
      </c>
      <c r="M185">
        <f t="shared" si="10"/>
        <v>0</v>
      </c>
      <c r="N185">
        <f t="shared" si="10"/>
        <v>0</v>
      </c>
      <c r="O185">
        <f>SUM($M$2:M185)-SUM($N$2:N185)</f>
        <v>979.41999999999962</v>
      </c>
      <c r="W185" s="1">
        <v>42644</v>
      </c>
      <c r="Z185" s="5">
        <v>0.105</v>
      </c>
      <c r="AA185">
        <f t="shared" si="11"/>
        <v>0</v>
      </c>
      <c r="AB185">
        <f>SUM($AA$2:AA185)</f>
        <v>182.28877099999963</v>
      </c>
    </row>
    <row r="186" spans="12:28" x14ac:dyDescent="0.25">
      <c r="L186" s="1">
        <v>42067</v>
      </c>
      <c r="M186">
        <f t="shared" si="10"/>
        <v>0</v>
      </c>
      <c r="N186">
        <f t="shared" si="10"/>
        <v>0</v>
      </c>
      <c r="O186">
        <f>SUM($M$2:M186)-SUM($N$2:N186)</f>
        <v>979.41999999999962</v>
      </c>
      <c r="W186" s="1">
        <v>42645</v>
      </c>
      <c r="Z186" s="5">
        <v>0.105</v>
      </c>
      <c r="AA186">
        <f t="shared" si="11"/>
        <v>0</v>
      </c>
      <c r="AB186">
        <f>SUM($AA$2:AA186)</f>
        <v>182.28877099999963</v>
      </c>
    </row>
    <row r="187" spans="12:28" x14ac:dyDescent="0.25">
      <c r="L187" s="1">
        <v>42068</v>
      </c>
      <c r="M187">
        <f t="shared" si="10"/>
        <v>0</v>
      </c>
      <c r="N187">
        <f t="shared" si="10"/>
        <v>0</v>
      </c>
      <c r="O187">
        <f>SUM($M$2:M187)-SUM($N$2:N187)</f>
        <v>979.41999999999962</v>
      </c>
      <c r="W187" s="1">
        <v>42646</v>
      </c>
      <c r="Z187" s="5">
        <v>0.105</v>
      </c>
      <c r="AA187">
        <f t="shared" si="11"/>
        <v>0</v>
      </c>
      <c r="AB187">
        <f>SUM($AA$2:AA187)</f>
        <v>182.28877099999963</v>
      </c>
    </row>
    <row r="188" spans="12:28" x14ac:dyDescent="0.25">
      <c r="L188" s="1">
        <v>42069</v>
      </c>
      <c r="M188">
        <f t="shared" si="10"/>
        <v>0</v>
      </c>
      <c r="N188">
        <f t="shared" si="10"/>
        <v>0</v>
      </c>
      <c r="O188">
        <f>SUM($M$2:M188)-SUM($N$2:N188)</f>
        <v>979.41999999999962</v>
      </c>
      <c r="W188" s="1">
        <v>42647</v>
      </c>
      <c r="Z188" s="5">
        <v>0.105</v>
      </c>
      <c r="AA188">
        <f t="shared" si="11"/>
        <v>0</v>
      </c>
      <c r="AB188">
        <f>SUM($AA$2:AA188)</f>
        <v>182.28877099999963</v>
      </c>
    </row>
    <row r="189" spans="12:28" x14ac:dyDescent="0.25">
      <c r="L189" s="1">
        <v>42070</v>
      </c>
      <c r="M189">
        <f t="shared" si="10"/>
        <v>0</v>
      </c>
      <c r="N189">
        <f t="shared" si="10"/>
        <v>0</v>
      </c>
      <c r="O189">
        <f>SUM($M$2:M189)-SUM($N$2:N189)</f>
        <v>979.41999999999962</v>
      </c>
      <c r="W189" s="1">
        <v>42648</v>
      </c>
      <c r="Z189" s="5">
        <v>0.105</v>
      </c>
      <c r="AA189">
        <f t="shared" si="11"/>
        <v>0</v>
      </c>
      <c r="AB189">
        <f>SUM($AA$2:AA189)</f>
        <v>182.28877099999963</v>
      </c>
    </row>
    <row r="190" spans="12:28" x14ac:dyDescent="0.25">
      <c r="L190" s="1">
        <v>42071</v>
      </c>
      <c r="M190">
        <f t="shared" si="10"/>
        <v>0</v>
      </c>
      <c r="N190">
        <f t="shared" si="10"/>
        <v>0</v>
      </c>
      <c r="O190">
        <f>SUM($M$2:M190)-SUM($N$2:N190)</f>
        <v>979.41999999999962</v>
      </c>
      <c r="W190" s="1">
        <v>42649</v>
      </c>
      <c r="Z190" s="5">
        <v>0.105</v>
      </c>
      <c r="AA190">
        <f t="shared" si="11"/>
        <v>0</v>
      </c>
      <c r="AB190">
        <f>SUM($AA$2:AA190)</f>
        <v>182.28877099999963</v>
      </c>
    </row>
    <row r="191" spans="12:28" x14ac:dyDescent="0.25">
      <c r="L191" s="1">
        <v>42072</v>
      </c>
      <c r="M191">
        <f t="shared" si="10"/>
        <v>0</v>
      </c>
      <c r="N191">
        <f t="shared" si="10"/>
        <v>0</v>
      </c>
      <c r="O191">
        <f>SUM($M$2:M191)-SUM($N$2:N191)</f>
        <v>979.41999999999962</v>
      </c>
      <c r="W191" s="1">
        <v>42650</v>
      </c>
      <c r="Z191" s="5">
        <v>0.105</v>
      </c>
      <c r="AA191">
        <f t="shared" si="11"/>
        <v>0</v>
      </c>
      <c r="AB191">
        <f>SUM($AA$2:AA191)</f>
        <v>182.28877099999963</v>
      </c>
    </row>
    <row r="192" spans="12:28" x14ac:dyDescent="0.25">
      <c r="L192" s="1">
        <v>42073</v>
      </c>
      <c r="M192">
        <f t="shared" ref="M192:N255" si="12">IFERROR(INDEX($C$1:$J$36,MATCH(M$1&amp;$L192,$B$1:$B$37,),MATCH("сумма",$C$1:$J$1,)),0)</f>
        <v>0</v>
      </c>
      <c r="N192">
        <f t="shared" si="12"/>
        <v>0</v>
      </c>
      <c r="O192">
        <f>SUM($M$2:M192)-SUM($N$2:N192)</f>
        <v>979.41999999999962</v>
      </c>
      <c r="W192" s="1">
        <v>42651</v>
      </c>
      <c r="Z192" s="5">
        <v>0.105</v>
      </c>
      <c r="AA192">
        <f t="shared" si="11"/>
        <v>0</v>
      </c>
      <c r="AB192">
        <f>SUM($AA$2:AA192)</f>
        <v>182.28877099999963</v>
      </c>
    </row>
    <row r="193" spans="12:28" x14ac:dyDescent="0.25">
      <c r="L193" s="1">
        <v>42074</v>
      </c>
      <c r="M193">
        <f t="shared" si="12"/>
        <v>0</v>
      </c>
      <c r="N193">
        <f t="shared" si="12"/>
        <v>0</v>
      </c>
      <c r="O193">
        <f>SUM($M$2:M193)-SUM($N$2:N193)</f>
        <v>979.41999999999962</v>
      </c>
      <c r="W193" s="1">
        <v>42652</v>
      </c>
      <c r="Z193" s="5">
        <v>0.105</v>
      </c>
      <c r="AA193">
        <f t="shared" si="11"/>
        <v>0</v>
      </c>
      <c r="AB193">
        <f>SUM($AA$2:AA193)</f>
        <v>182.28877099999963</v>
      </c>
    </row>
    <row r="194" spans="12:28" x14ac:dyDescent="0.25">
      <c r="L194" s="1">
        <v>42075</v>
      </c>
      <c r="M194">
        <f t="shared" si="12"/>
        <v>0</v>
      </c>
      <c r="N194">
        <f t="shared" si="12"/>
        <v>0</v>
      </c>
      <c r="O194">
        <f>SUM($M$2:M194)-SUM($N$2:N194)</f>
        <v>979.41999999999962</v>
      </c>
      <c r="W194" s="1">
        <v>42653</v>
      </c>
      <c r="Z194" s="5">
        <v>0.105</v>
      </c>
      <c r="AA194">
        <f t="shared" si="11"/>
        <v>0</v>
      </c>
      <c r="AB194">
        <f>SUM($AA$2:AA194)</f>
        <v>182.28877099999963</v>
      </c>
    </row>
    <row r="195" spans="12:28" x14ac:dyDescent="0.25">
      <c r="L195" s="1">
        <v>42076</v>
      </c>
      <c r="M195">
        <f t="shared" si="12"/>
        <v>0</v>
      </c>
      <c r="N195">
        <f t="shared" si="12"/>
        <v>0</v>
      </c>
      <c r="O195">
        <f>SUM($M$2:M195)-SUM($N$2:N195)</f>
        <v>979.41999999999962</v>
      </c>
      <c r="W195" s="1">
        <v>42654</v>
      </c>
      <c r="Z195" s="5">
        <v>0.105</v>
      </c>
      <c r="AA195">
        <f t="shared" ref="AA195:AA215" si="13">X195*Z195/300</f>
        <v>0</v>
      </c>
      <c r="AB195">
        <f>SUM($AA$2:AA195)</f>
        <v>182.28877099999963</v>
      </c>
    </row>
    <row r="196" spans="12:28" x14ac:dyDescent="0.25">
      <c r="L196" s="1">
        <v>42077</v>
      </c>
      <c r="M196">
        <f t="shared" si="12"/>
        <v>0</v>
      </c>
      <c r="N196">
        <f t="shared" si="12"/>
        <v>0</v>
      </c>
      <c r="O196">
        <f>SUM($M$2:M196)-SUM($N$2:N196)</f>
        <v>979.41999999999962</v>
      </c>
      <c r="W196" s="1">
        <v>42655</v>
      </c>
      <c r="Z196" s="5">
        <v>0.105</v>
      </c>
      <c r="AA196">
        <f t="shared" si="13"/>
        <v>0</v>
      </c>
      <c r="AB196">
        <f>SUM($AA$2:AA196)</f>
        <v>182.28877099999963</v>
      </c>
    </row>
    <row r="197" spans="12:28" x14ac:dyDescent="0.25">
      <c r="L197" s="1">
        <v>42078</v>
      </c>
      <c r="M197">
        <f t="shared" si="12"/>
        <v>0</v>
      </c>
      <c r="N197">
        <f t="shared" si="12"/>
        <v>0</v>
      </c>
      <c r="O197">
        <f>SUM($M$2:M197)-SUM($N$2:N197)</f>
        <v>979.41999999999962</v>
      </c>
      <c r="W197" s="1">
        <v>42656</v>
      </c>
      <c r="Z197" s="5">
        <v>0.105</v>
      </c>
      <c r="AA197">
        <f t="shared" si="13"/>
        <v>0</v>
      </c>
      <c r="AB197">
        <f>SUM($AA$2:AA197)</f>
        <v>182.28877099999963</v>
      </c>
    </row>
    <row r="198" spans="12:28" x14ac:dyDescent="0.25">
      <c r="L198" s="1">
        <v>42079</v>
      </c>
      <c r="M198">
        <f t="shared" si="12"/>
        <v>0</v>
      </c>
      <c r="N198">
        <f t="shared" si="12"/>
        <v>0</v>
      </c>
      <c r="O198">
        <f>SUM($M$2:M198)-SUM($N$2:N198)</f>
        <v>979.41999999999962</v>
      </c>
      <c r="W198" s="1">
        <v>42657</v>
      </c>
      <c r="Z198" s="5">
        <v>0.105</v>
      </c>
      <c r="AA198">
        <f t="shared" si="13"/>
        <v>0</v>
      </c>
      <c r="AB198">
        <f>SUM($AA$2:AA198)</f>
        <v>182.28877099999963</v>
      </c>
    </row>
    <row r="199" spans="12:28" x14ac:dyDescent="0.25">
      <c r="L199" s="1">
        <v>42080</v>
      </c>
      <c r="M199">
        <f t="shared" si="12"/>
        <v>0</v>
      </c>
      <c r="N199">
        <f t="shared" si="12"/>
        <v>0</v>
      </c>
      <c r="O199">
        <f>SUM($M$2:M199)-SUM($N$2:N199)</f>
        <v>979.41999999999962</v>
      </c>
      <c r="W199" s="1">
        <v>42658</v>
      </c>
      <c r="Z199" s="5">
        <v>0.105</v>
      </c>
      <c r="AA199">
        <f t="shared" si="13"/>
        <v>0</v>
      </c>
      <c r="AB199">
        <f>SUM($AA$2:AA199)</f>
        <v>182.28877099999963</v>
      </c>
    </row>
    <row r="200" spans="12:28" x14ac:dyDescent="0.25">
      <c r="L200" s="1">
        <v>42081</v>
      </c>
      <c r="M200">
        <f t="shared" si="12"/>
        <v>0</v>
      </c>
      <c r="N200">
        <f t="shared" si="12"/>
        <v>0</v>
      </c>
      <c r="O200">
        <f>SUM($M$2:M200)-SUM($N$2:N200)</f>
        <v>979.41999999999962</v>
      </c>
      <c r="W200" s="1">
        <v>42659</v>
      </c>
      <c r="Z200" s="5">
        <v>0.105</v>
      </c>
      <c r="AA200">
        <f t="shared" si="13"/>
        <v>0</v>
      </c>
      <c r="AB200">
        <f>SUM($AA$2:AA200)</f>
        <v>182.28877099999963</v>
      </c>
    </row>
    <row r="201" spans="12:28" x14ac:dyDescent="0.25">
      <c r="L201" s="1">
        <v>42082</v>
      </c>
      <c r="M201">
        <f t="shared" si="12"/>
        <v>0</v>
      </c>
      <c r="N201">
        <f t="shared" si="12"/>
        <v>0</v>
      </c>
      <c r="O201">
        <f>SUM($M$2:M201)-SUM($N$2:N201)</f>
        <v>979.41999999999962</v>
      </c>
      <c r="W201" s="1">
        <v>42660</v>
      </c>
      <c r="Z201" s="5">
        <v>0.105</v>
      </c>
      <c r="AA201">
        <f t="shared" si="13"/>
        <v>0</v>
      </c>
      <c r="AB201">
        <f>SUM($AA$2:AA201)</f>
        <v>182.28877099999963</v>
      </c>
    </row>
    <row r="202" spans="12:28" x14ac:dyDescent="0.25">
      <c r="L202" s="1">
        <v>42083</v>
      </c>
      <c r="M202">
        <f t="shared" si="12"/>
        <v>489.71</v>
      </c>
      <c r="N202">
        <f t="shared" si="12"/>
        <v>0</v>
      </c>
      <c r="O202">
        <f>SUM($M$2:M202)-SUM($N$2:N202)</f>
        <v>1469.1299999999997</v>
      </c>
      <c r="W202" s="1">
        <v>42661</v>
      </c>
      <c r="Z202" s="5">
        <v>0.105</v>
      </c>
      <c r="AA202">
        <f t="shared" si="13"/>
        <v>0</v>
      </c>
      <c r="AB202">
        <f>SUM($AA$2:AA202)</f>
        <v>182.28877099999963</v>
      </c>
    </row>
    <row r="203" spans="12:28" x14ac:dyDescent="0.25">
      <c r="L203" s="1">
        <v>42084</v>
      </c>
      <c r="M203">
        <f t="shared" si="12"/>
        <v>0</v>
      </c>
      <c r="N203">
        <f t="shared" si="12"/>
        <v>0</v>
      </c>
      <c r="O203">
        <f>SUM($M$2:M203)-SUM($N$2:N203)</f>
        <v>1469.1299999999997</v>
      </c>
      <c r="W203" s="1">
        <v>42662</v>
      </c>
      <c r="Z203" s="5">
        <v>0.105</v>
      </c>
      <c r="AA203">
        <f t="shared" si="13"/>
        <v>0</v>
      </c>
      <c r="AB203">
        <f>SUM($AA$2:AA203)</f>
        <v>182.28877099999963</v>
      </c>
    </row>
    <row r="204" spans="12:28" x14ac:dyDescent="0.25">
      <c r="L204" s="1">
        <v>42085</v>
      </c>
      <c r="M204">
        <f t="shared" si="12"/>
        <v>0</v>
      </c>
      <c r="N204">
        <f t="shared" si="12"/>
        <v>0</v>
      </c>
      <c r="O204">
        <f>SUM($M$2:M204)-SUM($N$2:N204)</f>
        <v>1469.1299999999997</v>
      </c>
      <c r="W204" s="1">
        <v>42663</v>
      </c>
      <c r="Z204" s="5">
        <v>0.105</v>
      </c>
      <c r="AA204">
        <f t="shared" si="13"/>
        <v>0</v>
      </c>
      <c r="AB204">
        <f>SUM($AA$2:AA204)</f>
        <v>182.28877099999963</v>
      </c>
    </row>
    <row r="205" spans="12:28" x14ac:dyDescent="0.25">
      <c r="L205" s="1">
        <v>42086</v>
      </c>
      <c r="M205">
        <f t="shared" si="12"/>
        <v>0</v>
      </c>
      <c r="N205">
        <f t="shared" si="12"/>
        <v>0</v>
      </c>
      <c r="O205">
        <f>SUM($M$2:M205)-SUM($N$2:N205)</f>
        <v>1469.1299999999997</v>
      </c>
      <c r="W205" s="1">
        <v>42664</v>
      </c>
      <c r="Z205" s="5">
        <v>0.105</v>
      </c>
      <c r="AA205">
        <f t="shared" si="13"/>
        <v>0</v>
      </c>
      <c r="AB205">
        <f>SUM($AA$2:AA205)</f>
        <v>182.28877099999963</v>
      </c>
    </row>
    <row r="206" spans="12:28" x14ac:dyDescent="0.25">
      <c r="L206" s="1">
        <v>42087</v>
      </c>
      <c r="M206">
        <f t="shared" si="12"/>
        <v>0</v>
      </c>
      <c r="N206">
        <f t="shared" si="12"/>
        <v>0</v>
      </c>
      <c r="O206">
        <f>SUM($M$2:M206)-SUM($N$2:N206)</f>
        <v>1469.1299999999997</v>
      </c>
      <c r="W206" s="1">
        <v>42665</v>
      </c>
      <c r="Z206" s="5">
        <v>0.105</v>
      </c>
      <c r="AA206">
        <f t="shared" si="13"/>
        <v>0</v>
      </c>
      <c r="AB206">
        <f>SUM($AA$2:AA206)</f>
        <v>182.28877099999963</v>
      </c>
    </row>
    <row r="207" spans="12:28" x14ac:dyDescent="0.25">
      <c r="L207" s="1">
        <v>42088</v>
      </c>
      <c r="M207">
        <f t="shared" si="12"/>
        <v>0</v>
      </c>
      <c r="N207">
        <f t="shared" si="12"/>
        <v>0</v>
      </c>
      <c r="O207">
        <f>SUM($M$2:M207)-SUM($N$2:N207)</f>
        <v>1469.1299999999997</v>
      </c>
      <c r="W207" s="1">
        <v>42666</v>
      </c>
      <c r="Z207" s="5">
        <v>0.105</v>
      </c>
      <c r="AA207">
        <f t="shared" si="13"/>
        <v>0</v>
      </c>
      <c r="AB207">
        <f>SUM($AA$2:AA207)</f>
        <v>182.28877099999963</v>
      </c>
    </row>
    <row r="208" spans="12:28" x14ac:dyDescent="0.25">
      <c r="L208" s="1">
        <v>42089</v>
      </c>
      <c r="M208">
        <f t="shared" si="12"/>
        <v>0</v>
      </c>
      <c r="N208">
        <f t="shared" si="12"/>
        <v>0</v>
      </c>
      <c r="O208">
        <f>SUM($M$2:M208)-SUM($N$2:N208)</f>
        <v>1469.1299999999997</v>
      </c>
      <c r="W208" s="1">
        <v>42667</v>
      </c>
      <c r="Z208" s="5">
        <v>0.105</v>
      </c>
      <c r="AA208">
        <f t="shared" si="13"/>
        <v>0</v>
      </c>
      <c r="AB208">
        <f>SUM($AA$2:AA208)</f>
        <v>182.28877099999963</v>
      </c>
    </row>
    <row r="209" spans="12:28" x14ac:dyDescent="0.25">
      <c r="L209" s="1">
        <v>42090</v>
      </c>
      <c r="M209">
        <f t="shared" si="12"/>
        <v>0</v>
      </c>
      <c r="N209">
        <f t="shared" si="12"/>
        <v>0</v>
      </c>
      <c r="O209">
        <f>SUM($M$2:M209)-SUM($N$2:N209)</f>
        <v>1469.1299999999997</v>
      </c>
      <c r="W209" s="1">
        <v>42668</v>
      </c>
      <c r="Z209" s="5">
        <v>0.105</v>
      </c>
      <c r="AA209">
        <f t="shared" si="13"/>
        <v>0</v>
      </c>
      <c r="AB209">
        <f>SUM($AA$2:AA209)</f>
        <v>182.28877099999963</v>
      </c>
    </row>
    <row r="210" spans="12:28" x14ac:dyDescent="0.25">
      <c r="L210" s="1">
        <v>42091</v>
      </c>
      <c r="M210">
        <f t="shared" si="12"/>
        <v>0</v>
      </c>
      <c r="N210">
        <f t="shared" si="12"/>
        <v>0</v>
      </c>
      <c r="O210">
        <f>SUM($M$2:M210)-SUM($N$2:N210)</f>
        <v>1469.1299999999997</v>
      </c>
      <c r="W210" s="1">
        <v>42669</v>
      </c>
      <c r="Z210" s="5">
        <v>0.105</v>
      </c>
      <c r="AA210">
        <f t="shared" si="13"/>
        <v>0</v>
      </c>
      <c r="AB210">
        <f>SUM($AA$2:AA210)</f>
        <v>182.28877099999963</v>
      </c>
    </row>
    <row r="211" spans="12:28" x14ac:dyDescent="0.25">
      <c r="L211" s="1">
        <v>42092</v>
      </c>
      <c r="M211">
        <f t="shared" si="12"/>
        <v>0</v>
      </c>
      <c r="N211">
        <f t="shared" si="12"/>
        <v>0</v>
      </c>
      <c r="O211">
        <f>SUM($M$2:M211)-SUM($N$2:N211)</f>
        <v>1469.1299999999997</v>
      </c>
      <c r="W211" s="1">
        <v>42670</v>
      </c>
      <c r="Z211" s="5">
        <v>0.105</v>
      </c>
      <c r="AA211">
        <f t="shared" si="13"/>
        <v>0</v>
      </c>
      <c r="AB211">
        <f>SUM($AA$2:AA211)</f>
        <v>182.28877099999963</v>
      </c>
    </row>
    <row r="212" spans="12:28" x14ac:dyDescent="0.25">
      <c r="L212" s="1">
        <v>42093</v>
      </c>
      <c r="M212">
        <f t="shared" si="12"/>
        <v>0</v>
      </c>
      <c r="N212">
        <f t="shared" si="12"/>
        <v>0</v>
      </c>
      <c r="O212">
        <f>SUM($M$2:M212)-SUM($N$2:N212)</f>
        <v>1469.1299999999997</v>
      </c>
      <c r="W212" s="1">
        <v>42671</v>
      </c>
      <c r="Z212" s="5">
        <v>0.105</v>
      </c>
      <c r="AA212">
        <f t="shared" si="13"/>
        <v>0</v>
      </c>
      <c r="AB212">
        <f>SUM($AA$2:AA212)</f>
        <v>182.28877099999963</v>
      </c>
    </row>
    <row r="213" spans="12:28" x14ac:dyDescent="0.25">
      <c r="L213" s="1">
        <v>42094</v>
      </c>
      <c r="M213">
        <f t="shared" si="12"/>
        <v>0</v>
      </c>
      <c r="N213">
        <f t="shared" si="12"/>
        <v>0</v>
      </c>
      <c r="O213">
        <f>SUM($M$2:M213)-SUM($N$2:N213)</f>
        <v>1469.1299999999997</v>
      </c>
      <c r="W213" s="1">
        <v>42672</v>
      </c>
      <c r="Z213" s="5">
        <v>0.105</v>
      </c>
      <c r="AA213">
        <f t="shared" si="13"/>
        <v>0</v>
      </c>
      <c r="AB213">
        <f>SUM($AA$2:AA213)</f>
        <v>182.28877099999963</v>
      </c>
    </row>
    <row r="214" spans="12:28" x14ac:dyDescent="0.25">
      <c r="L214" s="1">
        <v>42095</v>
      </c>
      <c r="M214">
        <f t="shared" si="12"/>
        <v>0</v>
      </c>
      <c r="N214">
        <f t="shared" si="12"/>
        <v>0</v>
      </c>
      <c r="O214">
        <f>SUM($M$2:M214)-SUM($N$2:N214)</f>
        <v>1469.1299999999997</v>
      </c>
      <c r="W214" s="1">
        <v>42673</v>
      </c>
      <c r="Z214" s="5">
        <v>0.105</v>
      </c>
      <c r="AA214">
        <f t="shared" si="13"/>
        <v>0</v>
      </c>
      <c r="AB214">
        <f>SUM($AA$2:AA214)</f>
        <v>182.28877099999963</v>
      </c>
    </row>
    <row r="215" spans="12:28" x14ac:dyDescent="0.25">
      <c r="L215" s="1">
        <v>42096</v>
      </c>
      <c r="M215">
        <f t="shared" si="12"/>
        <v>0</v>
      </c>
      <c r="N215">
        <f t="shared" si="12"/>
        <v>0</v>
      </c>
      <c r="O215">
        <f>SUM($M$2:M215)-SUM($N$2:N215)</f>
        <v>1469.1299999999997</v>
      </c>
      <c r="W215" s="1">
        <v>42674</v>
      </c>
      <c r="Z215" s="5">
        <v>0.105</v>
      </c>
      <c r="AA215">
        <f t="shared" si="13"/>
        <v>0</v>
      </c>
      <c r="AB215">
        <f>SUM($AA$2:AA215)</f>
        <v>182.28877099999963</v>
      </c>
    </row>
    <row r="216" spans="12:28" x14ac:dyDescent="0.25">
      <c r="L216" s="1">
        <v>42097</v>
      </c>
      <c r="M216">
        <f t="shared" si="12"/>
        <v>0</v>
      </c>
      <c r="N216">
        <f t="shared" si="12"/>
        <v>0</v>
      </c>
      <c r="O216">
        <f>SUM($M$2:M216)-SUM($N$2:N216)</f>
        <v>1469.1299999999997</v>
      </c>
    </row>
    <row r="217" spans="12:28" x14ac:dyDescent="0.25">
      <c r="L217" s="1">
        <v>42098</v>
      </c>
      <c r="M217">
        <f t="shared" si="12"/>
        <v>0</v>
      </c>
      <c r="N217">
        <f t="shared" si="12"/>
        <v>0</v>
      </c>
      <c r="O217">
        <f>SUM($M$2:M217)-SUM($N$2:N217)</f>
        <v>1469.1299999999997</v>
      </c>
    </row>
    <row r="218" spans="12:28" x14ac:dyDescent="0.25">
      <c r="L218" s="1">
        <v>42099</v>
      </c>
      <c r="M218">
        <f t="shared" si="12"/>
        <v>0</v>
      </c>
      <c r="N218">
        <f t="shared" si="12"/>
        <v>0</v>
      </c>
      <c r="O218">
        <f>SUM($M$2:M218)-SUM($N$2:N218)</f>
        <v>1469.1299999999997</v>
      </c>
    </row>
    <row r="219" spans="12:28" x14ac:dyDescent="0.25">
      <c r="L219" s="1">
        <v>42100</v>
      </c>
      <c r="M219">
        <f t="shared" si="12"/>
        <v>0</v>
      </c>
      <c r="N219">
        <f t="shared" si="12"/>
        <v>0</v>
      </c>
      <c r="O219">
        <f>SUM($M$2:M219)-SUM($N$2:N219)</f>
        <v>1469.1299999999997</v>
      </c>
    </row>
    <row r="220" spans="12:28" x14ac:dyDescent="0.25">
      <c r="L220" s="1">
        <v>42101</v>
      </c>
      <c r="M220">
        <f t="shared" si="12"/>
        <v>0</v>
      </c>
      <c r="N220">
        <f t="shared" si="12"/>
        <v>0</v>
      </c>
      <c r="O220">
        <f>SUM($M$2:M220)-SUM($N$2:N220)</f>
        <v>1469.1299999999997</v>
      </c>
    </row>
    <row r="221" spans="12:28" x14ac:dyDescent="0.25">
      <c r="L221" s="1">
        <v>42102</v>
      </c>
      <c r="M221">
        <f t="shared" si="12"/>
        <v>0</v>
      </c>
      <c r="N221">
        <f t="shared" si="12"/>
        <v>0</v>
      </c>
      <c r="O221">
        <f>SUM($M$2:M221)-SUM($N$2:N221)</f>
        <v>1469.1299999999997</v>
      </c>
    </row>
    <row r="222" spans="12:28" x14ac:dyDescent="0.25">
      <c r="L222" s="1">
        <v>42103</v>
      </c>
      <c r="M222">
        <f t="shared" si="12"/>
        <v>0</v>
      </c>
      <c r="N222">
        <f t="shared" si="12"/>
        <v>0</v>
      </c>
      <c r="O222">
        <f>SUM($M$2:M222)-SUM($N$2:N222)</f>
        <v>1469.1299999999997</v>
      </c>
    </row>
    <row r="223" spans="12:28" x14ac:dyDescent="0.25">
      <c r="L223" s="1">
        <v>42104</v>
      </c>
      <c r="M223">
        <f t="shared" si="12"/>
        <v>0</v>
      </c>
      <c r="N223">
        <f t="shared" si="12"/>
        <v>0</v>
      </c>
      <c r="O223">
        <f>SUM($M$2:M223)-SUM($N$2:N223)</f>
        <v>1469.1299999999997</v>
      </c>
    </row>
    <row r="224" spans="12:28" x14ac:dyDescent="0.25">
      <c r="L224" s="1">
        <v>42105</v>
      </c>
      <c r="M224">
        <f t="shared" si="12"/>
        <v>0</v>
      </c>
      <c r="N224">
        <f t="shared" si="12"/>
        <v>0</v>
      </c>
      <c r="O224">
        <f>SUM($M$2:M224)-SUM($N$2:N224)</f>
        <v>1469.1299999999997</v>
      </c>
    </row>
    <row r="225" spans="12:15" x14ac:dyDescent="0.25">
      <c r="L225" s="1">
        <v>42106</v>
      </c>
      <c r="M225">
        <f t="shared" si="12"/>
        <v>0</v>
      </c>
      <c r="N225">
        <f t="shared" si="12"/>
        <v>0</v>
      </c>
      <c r="O225">
        <f>SUM($M$2:M225)-SUM($N$2:N225)</f>
        <v>1469.1299999999997</v>
      </c>
    </row>
    <row r="226" spans="12:15" x14ac:dyDescent="0.25">
      <c r="L226" s="1">
        <v>42107</v>
      </c>
      <c r="M226">
        <f t="shared" si="12"/>
        <v>0</v>
      </c>
      <c r="N226">
        <f t="shared" si="12"/>
        <v>0</v>
      </c>
      <c r="O226">
        <f>SUM($M$2:M226)-SUM($N$2:N226)</f>
        <v>1469.1299999999997</v>
      </c>
    </row>
    <row r="227" spans="12:15" x14ac:dyDescent="0.25">
      <c r="L227" s="1">
        <v>42108</v>
      </c>
      <c r="M227">
        <f t="shared" si="12"/>
        <v>0</v>
      </c>
      <c r="N227">
        <f t="shared" si="12"/>
        <v>0</v>
      </c>
      <c r="O227">
        <f>SUM($M$2:M227)-SUM($N$2:N227)</f>
        <v>1469.1299999999997</v>
      </c>
    </row>
    <row r="228" spans="12:15" x14ac:dyDescent="0.25">
      <c r="L228" s="1">
        <v>42109</v>
      </c>
      <c r="M228">
        <f t="shared" si="12"/>
        <v>0</v>
      </c>
      <c r="N228">
        <f t="shared" si="12"/>
        <v>0</v>
      </c>
      <c r="O228">
        <f>SUM($M$2:M228)-SUM($N$2:N228)</f>
        <v>1469.1299999999997</v>
      </c>
    </row>
    <row r="229" spans="12:15" x14ac:dyDescent="0.25">
      <c r="L229" s="1">
        <v>42110</v>
      </c>
      <c r="M229">
        <f t="shared" si="12"/>
        <v>0</v>
      </c>
      <c r="N229">
        <f t="shared" si="12"/>
        <v>0</v>
      </c>
      <c r="O229">
        <f>SUM($M$2:M229)-SUM($N$2:N229)</f>
        <v>1469.1299999999997</v>
      </c>
    </row>
    <row r="230" spans="12:15" x14ac:dyDescent="0.25">
      <c r="L230" s="1">
        <v>42111</v>
      </c>
      <c r="M230">
        <f t="shared" si="12"/>
        <v>0</v>
      </c>
      <c r="N230">
        <f t="shared" si="12"/>
        <v>0</v>
      </c>
      <c r="O230">
        <f>SUM($M$2:M230)-SUM($N$2:N230)</f>
        <v>1469.1299999999997</v>
      </c>
    </row>
    <row r="231" spans="12:15" x14ac:dyDescent="0.25">
      <c r="L231" s="1">
        <v>42112</v>
      </c>
      <c r="M231">
        <f t="shared" si="12"/>
        <v>0</v>
      </c>
      <c r="N231">
        <f t="shared" si="12"/>
        <v>0</v>
      </c>
      <c r="O231">
        <f>SUM($M$2:M231)-SUM($N$2:N231)</f>
        <v>1469.1299999999997</v>
      </c>
    </row>
    <row r="232" spans="12:15" x14ac:dyDescent="0.25">
      <c r="L232" s="1">
        <v>42113</v>
      </c>
      <c r="M232">
        <f t="shared" si="12"/>
        <v>0</v>
      </c>
      <c r="N232">
        <f t="shared" si="12"/>
        <v>0</v>
      </c>
      <c r="O232">
        <f>SUM($M$2:M232)-SUM($N$2:N232)</f>
        <v>1469.1299999999997</v>
      </c>
    </row>
    <row r="233" spans="12:15" x14ac:dyDescent="0.25">
      <c r="L233" s="1">
        <v>42114</v>
      </c>
      <c r="M233">
        <f t="shared" si="12"/>
        <v>489.71</v>
      </c>
      <c r="N233">
        <f t="shared" si="12"/>
        <v>0</v>
      </c>
      <c r="O233">
        <f>SUM($M$2:M233)-SUM($N$2:N233)</f>
        <v>1958.8399999999997</v>
      </c>
    </row>
    <row r="234" spans="12:15" x14ac:dyDescent="0.25">
      <c r="L234" s="1">
        <v>42115</v>
      </c>
      <c r="M234">
        <f t="shared" si="12"/>
        <v>0</v>
      </c>
      <c r="N234">
        <f t="shared" si="12"/>
        <v>0</v>
      </c>
      <c r="O234">
        <f>SUM($M$2:M234)-SUM($N$2:N234)</f>
        <v>1958.8399999999997</v>
      </c>
    </row>
    <row r="235" spans="12:15" x14ac:dyDescent="0.25">
      <c r="L235" s="1">
        <v>42116</v>
      </c>
      <c r="M235">
        <f t="shared" si="12"/>
        <v>0</v>
      </c>
      <c r="N235">
        <f t="shared" si="12"/>
        <v>0</v>
      </c>
      <c r="O235">
        <f>SUM($M$2:M235)-SUM($N$2:N235)</f>
        <v>1958.8399999999997</v>
      </c>
    </row>
    <row r="236" spans="12:15" x14ac:dyDescent="0.25">
      <c r="L236" s="1">
        <v>42117</v>
      </c>
      <c r="M236">
        <f t="shared" si="12"/>
        <v>0</v>
      </c>
      <c r="N236">
        <f t="shared" si="12"/>
        <v>0</v>
      </c>
      <c r="O236">
        <f>SUM($M$2:M236)-SUM($N$2:N236)</f>
        <v>1958.8399999999997</v>
      </c>
    </row>
    <row r="237" spans="12:15" x14ac:dyDescent="0.25">
      <c r="L237" s="1">
        <v>42118</v>
      </c>
      <c r="M237">
        <f t="shared" si="12"/>
        <v>0</v>
      </c>
      <c r="N237">
        <f t="shared" si="12"/>
        <v>0</v>
      </c>
      <c r="O237">
        <f>SUM($M$2:M237)-SUM($N$2:N237)</f>
        <v>1958.8399999999997</v>
      </c>
    </row>
    <row r="238" spans="12:15" x14ac:dyDescent="0.25">
      <c r="L238" s="1">
        <v>42119</v>
      </c>
      <c r="M238">
        <f t="shared" si="12"/>
        <v>0</v>
      </c>
      <c r="N238">
        <f t="shared" si="12"/>
        <v>0</v>
      </c>
      <c r="O238">
        <f>SUM($M$2:M238)-SUM($N$2:N238)</f>
        <v>1958.8399999999997</v>
      </c>
    </row>
    <row r="239" spans="12:15" x14ac:dyDescent="0.25">
      <c r="L239" s="1">
        <v>42120</v>
      </c>
      <c r="M239">
        <f t="shared" si="12"/>
        <v>0</v>
      </c>
      <c r="N239">
        <f t="shared" si="12"/>
        <v>0</v>
      </c>
      <c r="O239">
        <f>SUM($M$2:M239)-SUM($N$2:N239)</f>
        <v>1958.8399999999997</v>
      </c>
    </row>
    <row r="240" spans="12:15" x14ac:dyDescent="0.25">
      <c r="L240" s="1">
        <v>42121</v>
      </c>
      <c r="M240">
        <f t="shared" si="12"/>
        <v>0</v>
      </c>
      <c r="N240">
        <f t="shared" si="12"/>
        <v>0</v>
      </c>
      <c r="O240">
        <f>SUM($M$2:M240)-SUM($N$2:N240)</f>
        <v>1958.8399999999997</v>
      </c>
    </row>
    <row r="241" spans="12:15" x14ac:dyDescent="0.25">
      <c r="L241" s="1">
        <v>42122</v>
      </c>
      <c r="M241">
        <f t="shared" si="12"/>
        <v>0</v>
      </c>
      <c r="N241">
        <f t="shared" si="12"/>
        <v>0</v>
      </c>
      <c r="O241">
        <f>SUM($M$2:M241)-SUM($N$2:N241)</f>
        <v>1958.8399999999997</v>
      </c>
    </row>
    <row r="242" spans="12:15" x14ac:dyDescent="0.25">
      <c r="L242" s="1">
        <v>42123</v>
      </c>
      <c r="M242">
        <f t="shared" si="12"/>
        <v>0</v>
      </c>
      <c r="N242">
        <f t="shared" si="12"/>
        <v>0</v>
      </c>
      <c r="O242">
        <f>SUM($M$2:M242)-SUM($N$2:N242)</f>
        <v>1958.8399999999997</v>
      </c>
    </row>
    <row r="243" spans="12:15" x14ac:dyDescent="0.25">
      <c r="L243" s="1">
        <v>42124</v>
      </c>
      <c r="M243">
        <f t="shared" si="12"/>
        <v>0</v>
      </c>
      <c r="N243">
        <f t="shared" si="12"/>
        <v>0</v>
      </c>
      <c r="O243">
        <f>SUM($M$2:M243)-SUM($N$2:N243)</f>
        <v>1958.8399999999997</v>
      </c>
    </row>
    <row r="244" spans="12:15" x14ac:dyDescent="0.25">
      <c r="L244" s="1">
        <v>42125</v>
      </c>
      <c r="M244">
        <f t="shared" si="12"/>
        <v>0</v>
      </c>
      <c r="N244">
        <f t="shared" si="12"/>
        <v>0</v>
      </c>
      <c r="O244">
        <f>SUM($M$2:M244)-SUM($N$2:N244)</f>
        <v>1958.8399999999997</v>
      </c>
    </row>
    <row r="245" spans="12:15" x14ac:dyDescent="0.25">
      <c r="L245" s="1">
        <v>42126</v>
      </c>
      <c r="M245">
        <f t="shared" si="12"/>
        <v>0</v>
      </c>
      <c r="N245">
        <f t="shared" si="12"/>
        <v>0</v>
      </c>
      <c r="O245">
        <f>SUM($M$2:M245)-SUM($N$2:N245)</f>
        <v>1958.8399999999997</v>
      </c>
    </row>
    <row r="246" spans="12:15" x14ac:dyDescent="0.25">
      <c r="L246" s="1">
        <v>42127</v>
      </c>
      <c r="M246">
        <f t="shared" si="12"/>
        <v>0</v>
      </c>
      <c r="N246">
        <f t="shared" si="12"/>
        <v>0</v>
      </c>
      <c r="O246">
        <f>SUM($M$2:M246)-SUM($N$2:N246)</f>
        <v>1958.8399999999997</v>
      </c>
    </row>
    <row r="247" spans="12:15" x14ac:dyDescent="0.25">
      <c r="L247" s="1">
        <v>42128</v>
      </c>
      <c r="M247">
        <f t="shared" si="12"/>
        <v>0</v>
      </c>
      <c r="N247">
        <f t="shared" si="12"/>
        <v>0</v>
      </c>
      <c r="O247">
        <f>SUM($M$2:M247)-SUM($N$2:N247)</f>
        <v>1958.8399999999997</v>
      </c>
    </row>
    <row r="248" spans="12:15" x14ac:dyDescent="0.25">
      <c r="L248" s="1">
        <v>42129</v>
      </c>
      <c r="M248">
        <f t="shared" si="12"/>
        <v>0</v>
      </c>
      <c r="N248">
        <f t="shared" si="12"/>
        <v>0</v>
      </c>
      <c r="O248">
        <f>SUM($M$2:M248)-SUM($N$2:N248)</f>
        <v>1958.8399999999997</v>
      </c>
    </row>
    <row r="249" spans="12:15" x14ac:dyDescent="0.25">
      <c r="L249" s="1">
        <v>42130</v>
      </c>
      <c r="M249">
        <f t="shared" si="12"/>
        <v>0</v>
      </c>
      <c r="N249">
        <f t="shared" si="12"/>
        <v>0</v>
      </c>
      <c r="O249">
        <f>SUM($M$2:M249)-SUM($N$2:N249)</f>
        <v>1958.8399999999997</v>
      </c>
    </row>
    <row r="250" spans="12:15" x14ac:dyDescent="0.25">
      <c r="L250" s="1">
        <v>42131</v>
      </c>
      <c r="M250">
        <f t="shared" si="12"/>
        <v>0</v>
      </c>
      <c r="N250">
        <f t="shared" si="12"/>
        <v>1958.84</v>
      </c>
      <c r="O250">
        <f>SUM($M$2:M250)-SUM($N$2:N250)</f>
        <v>0</v>
      </c>
    </row>
    <row r="251" spans="12:15" x14ac:dyDescent="0.25">
      <c r="L251" s="1">
        <v>42132</v>
      </c>
      <c r="M251">
        <f t="shared" si="12"/>
        <v>0</v>
      </c>
      <c r="N251">
        <f t="shared" si="12"/>
        <v>0</v>
      </c>
      <c r="O251">
        <f>SUM($M$2:M251)-SUM($N$2:N251)</f>
        <v>0</v>
      </c>
    </row>
    <row r="252" spans="12:15" x14ac:dyDescent="0.25">
      <c r="L252" s="1">
        <v>42133</v>
      </c>
      <c r="M252">
        <f t="shared" si="12"/>
        <v>0</v>
      </c>
      <c r="N252">
        <f t="shared" si="12"/>
        <v>0</v>
      </c>
      <c r="O252">
        <f>SUM($M$2:M252)-SUM($N$2:N252)</f>
        <v>0</v>
      </c>
    </row>
    <row r="253" spans="12:15" x14ac:dyDescent="0.25">
      <c r="L253" s="1">
        <v>42134</v>
      </c>
      <c r="M253">
        <f t="shared" si="12"/>
        <v>0</v>
      </c>
      <c r="N253">
        <f t="shared" si="12"/>
        <v>0</v>
      </c>
      <c r="O253">
        <f>SUM($M$2:M253)-SUM($N$2:N253)</f>
        <v>0</v>
      </c>
    </row>
    <row r="254" spans="12:15" x14ac:dyDescent="0.25">
      <c r="L254" s="1">
        <v>42135</v>
      </c>
      <c r="M254">
        <f t="shared" si="12"/>
        <v>0</v>
      </c>
      <c r="N254">
        <f t="shared" si="12"/>
        <v>0</v>
      </c>
      <c r="O254">
        <f>SUM($M$2:M254)-SUM($N$2:N254)</f>
        <v>0</v>
      </c>
    </row>
    <row r="255" spans="12:15" x14ac:dyDescent="0.25">
      <c r="L255" s="1">
        <v>42136</v>
      </c>
      <c r="M255">
        <f t="shared" si="12"/>
        <v>0</v>
      </c>
      <c r="N255">
        <f t="shared" si="12"/>
        <v>0</v>
      </c>
      <c r="O255">
        <f>SUM($M$2:M255)-SUM($N$2:N255)</f>
        <v>0</v>
      </c>
    </row>
    <row r="256" spans="12:15" x14ac:dyDescent="0.25">
      <c r="L256" s="1">
        <v>42137</v>
      </c>
      <c r="M256">
        <f t="shared" ref="M256:N319" si="14">IFERROR(INDEX($C$1:$J$36,MATCH(M$1&amp;$L256,$B$1:$B$37,),MATCH("сумма",$C$1:$J$1,)),0)</f>
        <v>0</v>
      </c>
      <c r="N256">
        <f t="shared" si="14"/>
        <v>0</v>
      </c>
      <c r="O256">
        <f>SUM($M$2:M256)-SUM($N$2:N256)</f>
        <v>0</v>
      </c>
    </row>
    <row r="257" spans="12:15" x14ac:dyDescent="0.25">
      <c r="L257" s="1">
        <v>42138</v>
      </c>
      <c r="M257">
        <f t="shared" si="14"/>
        <v>0</v>
      </c>
      <c r="N257">
        <f t="shared" si="14"/>
        <v>0</v>
      </c>
      <c r="O257">
        <f>SUM($M$2:M257)-SUM($N$2:N257)</f>
        <v>0</v>
      </c>
    </row>
    <row r="258" spans="12:15" x14ac:dyDescent="0.25">
      <c r="L258" s="1">
        <v>42139</v>
      </c>
      <c r="M258">
        <f t="shared" si="14"/>
        <v>0</v>
      </c>
      <c r="N258">
        <f t="shared" si="14"/>
        <v>0</v>
      </c>
      <c r="O258">
        <f>SUM($M$2:M258)-SUM($N$2:N258)</f>
        <v>0</v>
      </c>
    </row>
    <row r="259" spans="12:15" x14ac:dyDescent="0.25">
      <c r="L259" s="1">
        <v>42140</v>
      </c>
      <c r="M259">
        <f t="shared" si="14"/>
        <v>0</v>
      </c>
      <c r="N259">
        <f t="shared" si="14"/>
        <v>0</v>
      </c>
      <c r="O259">
        <f>SUM($M$2:M259)-SUM($N$2:N259)</f>
        <v>0</v>
      </c>
    </row>
    <row r="260" spans="12:15" x14ac:dyDescent="0.25">
      <c r="L260" s="1">
        <v>42141</v>
      </c>
      <c r="M260">
        <f t="shared" si="14"/>
        <v>0</v>
      </c>
      <c r="N260">
        <f t="shared" si="14"/>
        <v>0</v>
      </c>
      <c r="O260">
        <f>SUM($M$2:M260)-SUM($N$2:N260)</f>
        <v>0</v>
      </c>
    </row>
    <row r="261" spans="12:15" x14ac:dyDescent="0.25">
      <c r="L261" s="1">
        <v>42142</v>
      </c>
      <c r="M261">
        <f t="shared" si="14"/>
        <v>0</v>
      </c>
      <c r="N261">
        <f t="shared" si="14"/>
        <v>0</v>
      </c>
      <c r="O261">
        <f>SUM($M$2:M261)-SUM($N$2:N261)</f>
        <v>0</v>
      </c>
    </row>
    <row r="262" spans="12:15" x14ac:dyDescent="0.25">
      <c r="L262" s="1">
        <v>42143</v>
      </c>
      <c r="M262">
        <f t="shared" si="14"/>
        <v>0</v>
      </c>
      <c r="N262">
        <f t="shared" si="14"/>
        <v>0</v>
      </c>
      <c r="O262">
        <f>SUM($M$2:M262)-SUM($N$2:N262)</f>
        <v>0</v>
      </c>
    </row>
    <row r="263" spans="12:15" x14ac:dyDescent="0.25">
      <c r="L263" s="1">
        <v>42144</v>
      </c>
      <c r="M263">
        <f t="shared" si="14"/>
        <v>489.71</v>
      </c>
      <c r="N263">
        <f t="shared" si="14"/>
        <v>0</v>
      </c>
      <c r="O263">
        <f>SUM($M$2:M263)-SUM($N$2:N263)</f>
        <v>489.70999999999913</v>
      </c>
    </row>
    <row r="264" spans="12:15" x14ac:dyDescent="0.25">
      <c r="L264" s="1">
        <v>42145</v>
      </c>
      <c r="M264">
        <f t="shared" si="14"/>
        <v>0</v>
      </c>
      <c r="N264">
        <f t="shared" si="14"/>
        <v>0</v>
      </c>
      <c r="O264">
        <f>SUM($M$2:M264)-SUM($N$2:N264)</f>
        <v>489.70999999999913</v>
      </c>
    </row>
    <row r="265" spans="12:15" x14ac:dyDescent="0.25">
      <c r="L265" s="1">
        <v>42146</v>
      </c>
      <c r="M265">
        <f t="shared" si="14"/>
        <v>0</v>
      </c>
      <c r="N265">
        <f t="shared" si="14"/>
        <v>0</v>
      </c>
      <c r="O265">
        <f>SUM($M$2:M265)-SUM($N$2:N265)</f>
        <v>489.70999999999913</v>
      </c>
    </row>
    <row r="266" spans="12:15" x14ac:dyDescent="0.25">
      <c r="L266" s="1">
        <v>42147</v>
      </c>
      <c r="M266">
        <f t="shared" si="14"/>
        <v>0</v>
      </c>
      <c r="N266">
        <f t="shared" si="14"/>
        <v>0</v>
      </c>
      <c r="O266">
        <f>SUM($M$2:M266)-SUM($N$2:N266)</f>
        <v>489.70999999999913</v>
      </c>
    </row>
    <row r="267" spans="12:15" x14ac:dyDescent="0.25">
      <c r="L267" s="1">
        <v>42148</v>
      </c>
      <c r="M267">
        <f t="shared" si="14"/>
        <v>0</v>
      </c>
      <c r="N267">
        <f t="shared" si="14"/>
        <v>0</v>
      </c>
      <c r="O267">
        <f>SUM($M$2:M267)-SUM($N$2:N267)</f>
        <v>489.70999999999913</v>
      </c>
    </row>
    <row r="268" spans="12:15" x14ac:dyDescent="0.25">
      <c r="L268" s="1">
        <v>42149</v>
      </c>
      <c r="M268">
        <f t="shared" si="14"/>
        <v>0</v>
      </c>
      <c r="N268">
        <f t="shared" si="14"/>
        <v>0</v>
      </c>
      <c r="O268">
        <f>SUM($M$2:M268)-SUM($N$2:N268)</f>
        <v>489.70999999999913</v>
      </c>
    </row>
    <row r="269" spans="12:15" x14ac:dyDescent="0.25">
      <c r="L269" s="1">
        <v>42150</v>
      </c>
      <c r="M269">
        <f t="shared" si="14"/>
        <v>0</v>
      </c>
      <c r="N269">
        <f t="shared" si="14"/>
        <v>0</v>
      </c>
      <c r="O269">
        <f>SUM($M$2:M269)-SUM($N$2:N269)</f>
        <v>489.70999999999913</v>
      </c>
    </row>
    <row r="270" spans="12:15" x14ac:dyDescent="0.25">
      <c r="L270" s="1">
        <v>42151</v>
      </c>
      <c r="M270">
        <f t="shared" si="14"/>
        <v>0</v>
      </c>
      <c r="N270">
        <f t="shared" si="14"/>
        <v>0</v>
      </c>
      <c r="O270">
        <f>SUM($M$2:M270)-SUM($N$2:N270)</f>
        <v>489.70999999999913</v>
      </c>
    </row>
    <row r="271" spans="12:15" x14ac:dyDescent="0.25">
      <c r="L271" s="1">
        <v>42152</v>
      </c>
      <c r="M271">
        <f t="shared" si="14"/>
        <v>0</v>
      </c>
      <c r="N271">
        <f t="shared" si="14"/>
        <v>0</v>
      </c>
      <c r="O271">
        <f>SUM($M$2:M271)-SUM($N$2:N271)</f>
        <v>489.70999999999913</v>
      </c>
    </row>
    <row r="272" spans="12:15" x14ac:dyDescent="0.25">
      <c r="L272" s="1">
        <v>42153</v>
      </c>
      <c r="M272">
        <f t="shared" si="14"/>
        <v>0</v>
      </c>
      <c r="N272">
        <f t="shared" si="14"/>
        <v>0</v>
      </c>
      <c r="O272">
        <f>SUM($M$2:M272)-SUM($N$2:N272)</f>
        <v>489.70999999999913</v>
      </c>
    </row>
    <row r="273" spans="12:15" x14ac:dyDescent="0.25">
      <c r="L273" s="1">
        <v>42154</v>
      </c>
      <c r="M273">
        <f t="shared" si="14"/>
        <v>0</v>
      </c>
      <c r="N273">
        <f t="shared" si="14"/>
        <v>0</v>
      </c>
      <c r="O273">
        <f>SUM($M$2:M273)-SUM($N$2:N273)</f>
        <v>489.70999999999913</v>
      </c>
    </row>
    <row r="274" spans="12:15" x14ac:dyDescent="0.25">
      <c r="L274" s="1">
        <v>42155</v>
      </c>
      <c r="M274">
        <f t="shared" si="14"/>
        <v>0</v>
      </c>
      <c r="N274">
        <f t="shared" si="14"/>
        <v>0</v>
      </c>
      <c r="O274">
        <f>SUM($M$2:M274)-SUM($N$2:N274)</f>
        <v>489.70999999999913</v>
      </c>
    </row>
    <row r="275" spans="12:15" x14ac:dyDescent="0.25">
      <c r="L275" s="1">
        <v>42156</v>
      </c>
      <c r="M275">
        <f t="shared" si="14"/>
        <v>0</v>
      </c>
      <c r="N275">
        <f t="shared" si="14"/>
        <v>0</v>
      </c>
      <c r="O275">
        <f>SUM($M$2:M275)-SUM($N$2:N275)</f>
        <v>489.70999999999913</v>
      </c>
    </row>
    <row r="276" spans="12:15" x14ac:dyDescent="0.25">
      <c r="L276" s="1">
        <v>42157</v>
      </c>
      <c r="M276">
        <f t="shared" si="14"/>
        <v>0</v>
      </c>
      <c r="N276">
        <f t="shared" si="14"/>
        <v>0</v>
      </c>
      <c r="O276">
        <f>SUM($M$2:M276)-SUM($N$2:N276)</f>
        <v>489.70999999999913</v>
      </c>
    </row>
    <row r="277" spans="12:15" x14ac:dyDescent="0.25">
      <c r="L277" s="1">
        <v>42158</v>
      </c>
      <c r="M277">
        <f t="shared" si="14"/>
        <v>0</v>
      </c>
      <c r="N277">
        <f t="shared" si="14"/>
        <v>0</v>
      </c>
      <c r="O277">
        <f>SUM($M$2:M277)-SUM($N$2:N277)</f>
        <v>489.70999999999913</v>
      </c>
    </row>
    <row r="278" spans="12:15" x14ac:dyDescent="0.25">
      <c r="L278" s="1">
        <v>42159</v>
      </c>
      <c r="M278">
        <f t="shared" si="14"/>
        <v>0</v>
      </c>
      <c r="N278">
        <f t="shared" si="14"/>
        <v>0</v>
      </c>
      <c r="O278">
        <f>SUM($M$2:M278)-SUM($N$2:N278)</f>
        <v>489.70999999999913</v>
      </c>
    </row>
    <row r="279" spans="12:15" x14ac:dyDescent="0.25">
      <c r="L279" s="1">
        <v>42160</v>
      </c>
      <c r="M279">
        <f t="shared" si="14"/>
        <v>0</v>
      </c>
      <c r="N279">
        <f t="shared" si="14"/>
        <v>0</v>
      </c>
      <c r="O279">
        <f>SUM($M$2:M279)-SUM($N$2:N279)</f>
        <v>489.70999999999913</v>
      </c>
    </row>
    <row r="280" spans="12:15" x14ac:dyDescent="0.25">
      <c r="L280" s="1">
        <v>42161</v>
      </c>
      <c r="M280">
        <f t="shared" si="14"/>
        <v>0</v>
      </c>
      <c r="N280">
        <f t="shared" si="14"/>
        <v>0</v>
      </c>
      <c r="O280">
        <f>SUM($M$2:M280)-SUM($N$2:N280)</f>
        <v>489.70999999999913</v>
      </c>
    </row>
    <row r="281" spans="12:15" x14ac:dyDescent="0.25">
      <c r="L281" s="1">
        <v>42162</v>
      </c>
      <c r="M281">
        <f t="shared" si="14"/>
        <v>0</v>
      </c>
      <c r="N281">
        <f t="shared" si="14"/>
        <v>0</v>
      </c>
      <c r="O281">
        <f>SUM($M$2:M281)-SUM($N$2:N281)</f>
        <v>489.70999999999913</v>
      </c>
    </row>
    <row r="282" spans="12:15" x14ac:dyDescent="0.25">
      <c r="L282" s="1">
        <v>42163</v>
      </c>
      <c r="M282">
        <f t="shared" si="14"/>
        <v>0</v>
      </c>
      <c r="N282">
        <f t="shared" si="14"/>
        <v>0</v>
      </c>
      <c r="O282">
        <f>SUM($M$2:M282)-SUM($N$2:N282)</f>
        <v>489.70999999999913</v>
      </c>
    </row>
    <row r="283" spans="12:15" x14ac:dyDescent="0.25">
      <c r="L283" s="1">
        <v>42164</v>
      </c>
      <c r="M283">
        <f t="shared" si="14"/>
        <v>0</v>
      </c>
      <c r="N283">
        <f t="shared" si="14"/>
        <v>0</v>
      </c>
      <c r="O283">
        <f>SUM($M$2:M283)-SUM($N$2:N283)</f>
        <v>489.70999999999913</v>
      </c>
    </row>
    <row r="284" spans="12:15" x14ac:dyDescent="0.25">
      <c r="L284" s="1">
        <v>42165</v>
      </c>
      <c r="M284">
        <f t="shared" si="14"/>
        <v>0</v>
      </c>
      <c r="N284">
        <f t="shared" si="14"/>
        <v>0</v>
      </c>
      <c r="O284">
        <f>SUM($M$2:M284)-SUM($N$2:N284)</f>
        <v>489.70999999999913</v>
      </c>
    </row>
    <row r="285" spans="12:15" x14ac:dyDescent="0.25">
      <c r="L285" s="1">
        <v>42166</v>
      </c>
      <c r="M285">
        <f t="shared" si="14"/>
        <v>0</v>
      </c>
      <c r="N285">
        <f t="shared" si="14"/>
        <v>0</v>
      </c>
      <c r="O285">
        <f>SUM($M$2:M285)-SUM($N$2:N285)</f>
        <v>489.70999999999913</v>
      </c>
    </row>
    <row r="286" spans="12:15" x14ac:dyDescent="0.25">
      <c r="L286" s="1">
        <v>42167</v>
      </c>
      <c r="M286">
        <f t="shared" si="14"/>
        <v>0</v>
      </c>
      <c r="N286">
        <f t="shared" si="14"/>
        <v>0</v>
      </c>
      <c r="O286">
        <f>SUM($M$2:M286)-SUM($N$2:N286)</f>
        <v>489.70999999999913</v>
      </c>
    </row>
    <row r="287" spans="12:15" x14ac:dyDescent="0.25">
      <c r="L287" s="1">
        <v>42168</v>
      </c>
      <c r="M287">
        <f t="shared" si="14"/>
        <v>0</v>
      </c>
      <c r="N287">
        <f t="shared" si="14"/>
        <v>0</v>
      </c>
      <c r="O287">
        <f>SUM($M$2:M287)-SUM($N$2:N287)</f>
        <v>489.70999999999913</v>
      </c>
    </row>
    <row r="288" spans="12:15" x14ac:dyDescent="0.25">
      <c r="L288" s="1">
        <v>42169</v>
      </c>
      <c r="M288">
        <f t="shared" si="14"/>
        <v>0</v>
      </c>
      <c r="N288">
        <f t="shared" si="14"/>
        <v>0</v>
      </c>
      <c r="O288">
        <f>SUM($M$2:M288)-SUM($N$2:N288)</f>
        <v>489.70999999999913</v>
      </c>
    </row>
    <row r="289" spans="12:15" x14ac:dyDescent="0.25">
      <c r="L289" s="1">
        <v>42170</v>
      </c>
      <c r="M289">
        <f t="shared" si="14"/>
        <v>0</v>
      </c>
      <c r="N289">
        <f t="shared" si="14"/>
        <v>0</v>
      </c>
      <c r="O289">
        <f>SUM($M$2:M289)-SUM($N$2:N289)</f>
        <v>489.70999999999913</v>
      </c>
    </row>
    <row r="290" spans="12:15" x14ac:dyDescent="0.25">
      <c r="L290" s="1">
        <v>42171</v>
      </c>
      <c r="M290">
        <f t="shared" si="14"/>
        <v>0</v>
      </c>
      <c r="N290">
        <f t="shared" si="14"/>
        <v>0</v>
      </c>
      <c r="O290">
        <f>SUM($M$2:M290)-SUM($N$2:N290)</f>
        <v>489.70999999999913</v>
      </c>
    </row>
    <row r="291" spans="12:15" x14ac:dyDescent="0.25">
      <c r="L291" s="1">
        <v>42172</v>
      </c>
      <c r="M291">
        <f t="shared" si="14"/>
        <v>0</v>
      </c>
      <c r="N291">
        <f t="shared" si="14"/>
        <v>0</v>
      </c>
      <c r="O291">
        <f>SUM($M$2:M291)-SUM($N$2:N291)</f>
        <v>489.70999999999913</v>
      </c>
    </row>
    <row r="292" spans="12:15" x14ac:dyDescent="0.25">
      <c r="L292" s="1">
        <v>42173</v>
      </c>
      <c r="M292">
        <f t="shared" si="14"/>
        <v>0</v>
      </c>
      <c r="N292">
        <f t="shared" si="14"/>
        <v>0</v>
      </c>
      <c r="O292">
        <f>SUM($M$2:M292)-SUM($N$2:N292)</f>
        <v>489.70999999999913</v>
      </c>
    </row>
    <row r="293" spans="12:15" x14ac:dyDescent="0.25">
      <c r="L293" s="1">
        <v>42174</v>
      </c>
      <c r="M293">
        <f t="shared" si="14"/>
        <v>0</v>
      </c>
      <c r="N293">
        <f t="shared" si="14"/>
        <v>0</v>
      </c>
      <c r="O293">
        <f>SUM($M$2:M293)-SUM($N$2:N293)</f>
        <v>489.70999999999913</v>
      </c>
    </row>
    <row r="294" spans="12:15" x14ac:dyDescent="0.25">
      <c r="L294" s="1">
        <v>42175</v>
      </c>
      <c r="M294">
        <f t="shared" si="14"/>
        <v>489.71</v>
      </c>
      <c r="N294">
        <f t="shared" si="14"/>
        <v>0</v>
      </c>
      <c r="O294">
        <f>SUM($M$2:M294)-SUM($N$2:N294)</f>
        <v>979.41999999999916</v>
      </c>
    </row>
    <row r="295" spans="12:15" x14ac:dyDescent="0.25">
      <c r="L295" s="1">
        <v>42176</v>
      </c>
      <c r="M295">
        <f t="shared" si="14"/>
        <v>0</v>
      </c>
      <c r="N295">
        <f t="shared" si="14"/>
        <v>0</v>
      </c>
      <c r="O295">
        <f>SUM($M$2:M295)-SUM($N$2:N295)</f>
        <v>979.41999999999916</v>
      </c>
    </row>
    <row r="296" spans="12:15" x14ac:dyDescent="0.25">
      <c r="L296" s="1">
        <v>42177</v>
      </c>
      <c r="M296">
        <f t="shared" si="14"/>
        <v>0</v>
      </c>
      <c r="N296">
        <f t="shared" si="14"/>
        <v>0</v>
      </c>
      <c r="O296">
        <f>SUM($M$2:M296)-SUM($N$2:N296)</f>
        <v>979.41999999999916</v>
      </c>
    </row>
    <row r="297" spans="12:15" x14ac:dyDescent="0.25">
      <c r="L297" s="1">
        <v>42178</v>
      </c>
      <c r="M297">
        <f t="shared" si="14"/>
        <v>0</v>
      </c>
      <c r="N297">
        <f t="shared" si="14"/>
        <v>0</v>
      </c>
      <c r="O297">
        <f>SUM($M$2:M297)-SUM($N$2:N297)</f>
        <v>979.41999999999916</v>
      </c>
    </row>
    <row r="298" spans="12:15" x14ac:dyDescent="0.25">
      <c r="L298" s="1">
        <v>42179</v>
      </c>
      <c r="M298">
        <f t="shared" si="14"/>
        <v>0</v>
      </c>
      <c r="N298">
        <f t="shared" si="14"/>
        <v>0</v>
      </c>
      <c r="O298">
        <f>SUM($M$2:M298)-SUM($N$2:N298)</f>
        <v>979.41999999999916</v>
      </c>
    </row>
    <row r="299" spans="12:15" x14ac:dyDescent="0.25">
      <c r="L299" s="1">
        <v>42180</v>
      </c>
      <c r="M299">
        <f t="shared" si="14"/>
        <v>0</v>
      </c>
      <c r="N299">
        <f t="shared" si="14"/>
        <v>0</v>
      </c>
      <c r="O299">
        <f>SUM($M$2:M299)-SUM($N$2:N299)</f>
        <v>979.41999999999916</v>
      </c>
    </row>
    <row r="300" spans="12:15" x14ac:dyDescent="0.25">
      <c r="L300" s="1">
        <v>42181</v>
      </c>
      <c r="M300">
        <f t="shared" si="14"/>
        <v>0</v>
      </c>
      <c r="N300">
        <f t="shared" si="14"/>
        <v>0</v>
      </c>
      <c r="O300">
        <f>SUM($M$2:M300)-SUM($N$2:N300)</f>
        <v>979.41999999999916</v>
      </c>
    </row>
    <row r="301" spans="12:15" x14ac:dyDescent="0.25">
      <c r="L301" s="1">
        <v>42182</v>
      </c>
      <c r="M301">
        <f t="shared" si="14"/>
        <v>0</v>
      </c>
      <c r="N301">
        <f t="shared" si="14"/>
        <v>0</v>
      </c>
      <c r="O301">
        <f>SUM($M$2:M301)-SUM($N$2:N301)</f>
        <v>979.41999999999916</v>
      </c>
    </row>
    <row r="302" spans="12:15" x14ac:dyDescent="0.25">
      <c r="L302" s="1">
        <v>42183</v>
      </c>
      <c r="M302">
        <f t="shared" si="14"/>
        <v>0</v>
      </c>
      <c r="N302">
        <f t="shared" si="14"/>
        <v>0</v>
      </c>
      <c r="O302">
        <f>SUM($M$2:M302)-SUM($N$2:N302)</f>
        <v>979.41999999999916</v>
      </c>
    </row>
    <row r="303" spans="12:15" x14ac:dyDescent="0.25">
      <c r="L303" s="1">
        <v>42184</v>
      </c>
      <c r="M303">
        <f t="shared" si="14"/>
        <v>0</v>
      </c>
      <c r="N303">
        <f t="shared" si="14"/>
        <v>0</v>
      </c>
      <c r="O303">
        <f>SUM($M$2:M303)-SUM($N$2:N303)</f>
        <v>979.41999999999916</v>
      </c>
    </row>
    <row r="304" spans="12:15" x14ac:dyDescent="0.25">
      <c r="L304" s="1">
        <v>42185</v>
      </c>
      <c r="M304">
        <f t="shared" si="14"/>
        <v>0</v>
      </c>
      <c r="N304">
        <f t="shared" si="14"/>
        <v>0</v>
      </c>
      <c r="O304">
        <f>SUM($M$2:M304)-SUM($N$2:N304)</f>
        <v>979.41999999999916</v>
      </c>
    </row>
    <row r="305" spans="12:15" x14ac:dyDescent="0.25">
      <c r="L305" s="1">
        <v>42186</v>
      </c>
      <c r="M305">
        <f t="shared" si="14"/>
        <v>0</v>
      </c>
      <c r="N305">
        <f t="shared" si="14"/>
        <v>0</v>
      </c>
      <c r="O305">
        <f>SUM($M$2:M305)-SUM($N$2:N305)</f>
        <v>979.41999999999916</v>
      </c>
    </row>
    <row r="306" spans="12:15" x14ac:dyDescent="0.25">
      <c r="L306" s="1">
        <v>42187</v>
      </c>
      <c r="M306">
        <f t="shared" si="14"/>
        <v>0</v>
      </c>
      <c r="N306">
        <f t="shared" si="14"/>
        <v>0</v>
      </c>
      <c r="O306">
        <f>SUM($M$2:M306)-SUM($N$2:N306)</f>
        <v>979.41999999999916</v>
      </c>
    </row>
    <row r="307" spans="12:15" x14ac:dyDescent="0.25">
      <c r="L307" s="1">
        <v>42188</v>
      </c>
      <c r="M307">
        <f t="shared" si="14"/>
        <v>0</v>
      </c>
      <c r="N307">
        <f t="shared" si="14"/>
        <v>0</v>
      </c>
      <c r="O307">
        <f>SUM($M$2:M307)-SUM($N$2:N307)</f>
        <v>979.41999999999916</v>
      </c>
    </row>
    <row r="308" spans="12:15" x14ac:dyDescent="0.25">
      <c r="L308" s="1">
        <v>42189</v>
      </c>
      <c r="M308">
        <f t="shared" si="14"/>
        <v>0</v>
      </c>
      <c r="N308">
        <f t="shared" si="14"/>
        <v>0</v>
      </c>
      <c r="O308">
        <f>SUM($M$2:M308)-SUM($N$2:N308)</f>
        <v>979.41999999999916</v>
      </c>
    </row>
    <row r="309" spans="12:15" x14ac:dyDescent="0.25">
      <c r="L309" s="1">
        <v>42190</v>
      </c>
      <c r="M309">
        <f t="shared" si="14"/>
        <v>0</v>
      </c>
      <c r="N309">
        <f t="shared" si="14"/>
        <v>0</v>
      </c>
      <c r="O309">
        <f>SUM($M$2:M309)-SUM($N$2:N309)</f>
        <v>979.41999999999916</v>
      </c>
    </row>
    <row r="310" spans="12:15" x14ac:dyDescent="0.25">
      <c r="L310" s="1">
        <v>42191</v>
      </c>
      <c r="M310">
        <f t="shared" si="14"/>
        <v>0</v>
      </c>
      <c r="N310">
        <f t="shared" si="14"/>
        <v>0</v>
      </c>
      <c r="O310">
        <f>SUM($M$2:M310)-SUM($N$2:N310)</f>
        <v>979.41999999999916</v>
      </c>
    </row>
    <row r="311" spans="12:15" x14ac:dyDescent="0.25">
      <c r="L311" s="1">
        <v>42192</v>
      </c>
      <c r="M311">
        <f t="shared" si="14"/>
        <v>0</v>
      </c>
      <c r="N311">
        <f t="shared" si="14"/>
        <v>0</v>
      </c>
      <c r="O311">
        <f>SUM($M$2:M311)-SUM($N$2:N311)</f>
        <v>979.41999999999916</v>
      </c>
    </row>
    <row r="312" spans="12:15" x14ac:dyDescent="0.25">
      <c r="L312" s="1">
        <v>42193</v>
      </c>
      <c r="M312">
        <f t="shared" si="14"/>
        <v>0</v>
      </c>
      <c r="N312">
        <f t="shared" si="14"/>
        <v>0</v>
      </c>
      <c r="O312">
        <f>SUM($M$2:M312)-SUM($N$2:N312)</f>
        <v>979.41999999999916</v>
      </c>
    </row>
    <row r="313" spans="12:15" x14ac:dyDescent="0.25">
      <c r="L313" s="1">
        <v>42194</v>
      </c>
      <c r="M313">
        <f t="shared" si="14"/>
        <v>0</v>
      </c>
      <c r="N313">
        <f t="shared" si="14"/>
        <v>0</v>
      </c>
      <c r="O313">
        <f>SUM($M$2:M313)-SUM($N$2:N313)</f>
        <v>979.41999999999916</v>
      </c>
    </row>
    <row r="314" spans="12:15" x14ac:dyDescent="0.25">
      <c r="L314" s="1">
        <v>42195</v>
      </c>
      <c r="M314">
        <f t="shared" si="14"/>
        <v>0</v>
      </c>
      <c r="N314">
        <f t="shared" si="14"/>
        <v>0</v>
      </c>
      <c r="O314">
        <f>SUM($M$2:M314)-SUM($N$2:N314)</f>
        <v>979.41999999999916</v>
      </c>
    </row>
    <row r="315" spans="12:15" x14ac:dyDescent="0.25">
      <c r="L315" s="1">
        <v>42196</v>
      </c>
      <c r="M315">
        <f t="shared" si="14"/>
        <v>0</v>
      </c>
      <c r="N315">
        <f t="shared" si="14"/>
        <v>0</v>
      </c>
      <c r="O315">
        <f>SUM($M$2:M315)-SUM($N$2:N315)</f>
        <v>979.41999999999916</v>
      </c>
    </row>
    <row r="316" spans="12:15" x14ac:dyDescent="0.25">
      <c r="L316" s="1">
        <v>42197</v>
      </c>
      <c r="M316">
        <f t="shared" si="14"/>
        <v>0</v>
      </c>
      <c r="N316">
        <f t="shared" si="14"/>
        <v>0</v>
      </c>
      <c r="O316">
        <f>SUM($M$2:M316)-SUM($N$2:N316)</f>
        <v>979.41999999999916</v>
      </c>
    </row>
    <row r="317" spans="12:15" x14ac:dyDescent="0.25">
      <c r="L317" s="1">
        <v>42198</v>
      </c>
      <c r="M317">
        <f t="shared" si="14"/>
        <v>0</v>
      </c>
      <c r="N317">
        <f t="shared" si="14"/>
        <v>0</v>
      </c>
      <c r="O317">
        <f>SUM($M$2:M317)-SUM($N$2:N317)</f>
        <v>979.41999999999916</v>
      </c>
    </row>
    <row r="318" spans="12:15" x14ac:dyDescent="0.25">
      <c r="L318" s="1">
        <v>42199</v>
      </c>
      <c r="M318">
        <f t="shared" si="14"/>
        <v>0</v>
      </c>
      <c r="N318">
        <f t="shared" si="14"/>
        <v>0</v>
      </c>
      <c r="O318">
        <f>SUM($M$2:M318)-SUM($N$2:N318)</f>
        <v>979.41999999999916</v>
      </c>
    </row>
    <row r="319" spans="12:15" x14ac:dyDescent="0.25">
      <c r="L319" s="1">
        <v>42200</v>
      </c>
      <c r="M319">
        <f t="shared" si="14"/>
        <v>0</v>
      </c>
      <c r="N319">
        <f t="shared" si="14"/>
        <v>0</v>
      </c>
      <c r="O319">
        <f>SUM($M$2:M319)-SUM($N$2:N319)</f>
        <v>979.41999999999916</v>
      </c>
    </row>
    <row r="320" spans="12:15" x14ac:dyDescent="0.25">
      <c r="L320" s="1">
        <v>42201</v>
      </c>
      <c r="M320">
        <f t="shared" ref="M320:N383" si="15">IFERROR(INDEX($C$1:$J$36,MATCH(M$1&amp;$L320,$B$1:$B$37,),MATCH("сумма",$C$1:$J$1,)),0)</f>
        <v>0</v>
      </c>
      <c r="N320">
        <f t="shared" si="15"/>
        <v>0</v>
      </c>
      <c r="O320">
        <f>SUM($M$2:M320)-SUM($N$2:N320)</f>
        <v>979.41999999999916</v>
      </c>
    </row>
    <row r="321" spans="12:15" x14ac:dyDescent="0.25">
      <c r="L321" s="1">
        <v>42202</v>
      </c>
      <c r="M321">
        <f t="shared" si="15"/>
        <v>0</v>
      </c>
      <c r="N321">
        <f t="shared" si="15"/>
        <v>0</v>
      </c>
      <c r="O321">
        <f>SUM($M$2:M321)-SUM($N$2:N321)</f>
        <v>979.41999999999916</v>
      </c>
    </row>
    <row r="322" spans="12:15" x14ac:dyDescent="0.25">
      <c r="L322" s="1">
        <v>42203</v>
      </c>
      <c r="M322">
        <f t="shared" si="15"/>
        <v>0</v>
      </c>
      <c r="N322">
        <f t="shared" si="15"/>
        <v>0</v>
      </c>
      <c r="O322">
        <f>SUM($M$2:M322)-SUM($N$2:N322)</f>
        <v>979.41999999999916</v>
      </c>
    </row>
    <row r="323" spans="12:15" x14ac:dyDescent="0.25">
      <c r="L323" s="1">
        <v>42204</v>
      </c>
      <c r="M323">
        <f t="shared" si="15"/>
        <v>0</v>
      </c>
      <c r="N323">
        <f t="shared" si="15"/>
        <v>0</v>
      </c>
      <c r="O323">
        <f>SUM($M$2:M323)-SUM($N$2:N323)</f>
        <v>979.41999999999916</v>
      </c>
    </row>
    <row r="324" spans="12:15" x14ac:dyDescent="0.25">
      <c r="L324" s="1">
        <v>42205</v>
      </c>
      <c r="M324">
        <f t="shared" si="15"/>
        <v>489.71</v>
      </c>
      <c r="N324">
        <f t="shared" si="15"/>
        <v>0</v>
      </c>
      <c r="O324">
        <f>SUM($M$2:M324)-SUM($N$2:N324)</f>
        <v>1469.1299999999992</v>
      </c>
    </row>
    <row r="325" spans="12:15" x14ac:dyDescent="0.25">
      <c r="L325" s="1">
        <v>42206</v>
      </c>
      <c r="M325">
        <f t="shared" si="15"/>
        <v>0</v>
      </c>
      <c r="N325">
        <f t="shared" si="15"/>
        <v>0</v>
      </c>
      <c r="O325">
        <f>SUM($M$2:M325)-SUM($N$2:N325)</f>
        <v>1469.1299999999992</v>
      </c>
    </row>
    <row r="326" spans="12:15" x14ac:dyDescent="0.25">
      <c r="L326" s="1">
        <v>42207</v>
      </c>
      <c r="M326">
        <f t="shared" si="15"/>
        <v>0</v>
      </c>
      <c r="N326">
        <f t="shared" si="15"/>
        <v>0</v>
      </c>
      <c r="O326">
        <f>SUM($M$2:M326)-SUM($N$2:N326)</f>
        <v>1469.1299999999992</v>
      </c>
    </row>
    <row r="327" spans="12:15" x14ac:dyDescent="0.25">
      <c r="L327" s="1">
        <v>42208</v>
      </c>
      <c r="M327">
        <f t="shared" si="15"/>
        <v>0</v>
      </c>
      <c r="N327">
        <f t="shared" si="15"/>
        <v>0</v>
      </c>
      <c r="O327">
        <f>SUM($M$2:M327)-SUM($N$2:N327)</f>
        <v>1469.1299999999992</v>
      </c>
    </row>
    <row r="328" spans="12:15" x14ac:dyDescent="0.25">
      <c r="L328" s="1">
        <v>42209</v>
      </c>
      <c r="M328">
        <f t="shared" si="15"/>
        <v>0</v>
      </c>
      <c r="N328">
        <f t="shared" si="15"/>
        <v>0</v>
      </c>
      <c r="O328">
        <f>SUM($M$2:M328)-SUM($N$2:N328)</f>
        <v>1469.1299999999992</v>
      </c>
    </row>
    <row r="329" spans="12:15" x14ac:dyDescent="0.25">
      <c r="L329" s="1">
        <v>42210</v>
      </c>
      <c r="M329">
        <f t="shared" si="15"/>
        <v>0</v>
      </c>
      <c r="N329">
        <f t="shared" si="15"/>
        <v>0</v>
      </c>
      <c r="O329">
        <f>SUM($M$2:M329)-SUM($N$2:N329)</f>
        <v>1469.1299999999992</v>
      </c>
    </row>
    <row r="330" spans="12:15" x14ac:dyDescent="0.25">
      <c r="L330" s="1">
        <v>42211</v>
      </c>
      <c r="M330">
        <f t="shared" si="15"/>
        <v>0</v>
      </c>
      <c r="N330">
        <f t="shared" si="15"/>
        <v>0</v>
      </c>
      <c r="O330">
        <f>SUM($M$2:M330)-SUM($N$2:N330)</f>
        <v>1469.1299999999992</v>
      </c>
    </row>
    <row r="331" spans="12:15" x14ac:dyDescent="0.25">
      <c r="L331" s="1">
        <v>42212</v>
      </c>
      <c r="M331">
        <f t="shared" si="15"/>
        <v>0</v>
      </c>
      <c r="N331">
        <f t="shared" si="15"/>
        <v>0</v>
      </c>
      <c r="O331">
        <f>SUM($M$2:M331)-SUM($N$2:N331)</f>
        <v>1469.1299999999992</v>
      </c>
    </row>
    <row r="332" spans="12:15" x14ac:dyDescent="0.25">
      <c r="L332" s="1">
        <v>42213</v>
      </c>
      <c r="M332">
        <f t="shared" si="15"/>
        <v>0</v>
      </c>
      <c r="N332">
        <f t="shared" si="15"/>
        <v>0</v>
      </c>
      <c r="O332">
        <f>SUM($M$2:M332)-SUM($N$2:N332)</f>
        <v>1469.1299999999992</v>
      </c>
    </row>
    <row r="333" spans="12:15" x14ac:dyDescent="0.25">
      <c r="L333" s="1">
        <v>42214</v>
      </c>
      <c r="M333">
        <f t="shared" si="15"/>
        <v>0</v>
      </c>
      <c r="N333">
        <f t="shared" si="15"/>
        <v>0</v>
      </c>
      <c r="O333">
        <f>SUM($M$2:M333)-SUM($N$2:N333)</f>
        <v>1469.1299999999992</v>
      </c>
    </row>
    <row r="334" spans="12:15" x14ac:dyDescent="0.25">
      <c r="L334" s="1">
        <v>42215</v>
      </c>
      <c r="M334">
        <f t="shared" si="15"/>
        <v>0</v>
      </c>
      <c r="N334">
        <f t="shared" si="15"/>
        <v>0</v>
      </c>
      <c r="O334">
        <f>SUM($M$2:M334)-SUM($N$2:N334)</f>
        <v>1469.1299999999992</v>
      </c>
    </row>
    <row r="335" spans="12:15" x14ac:dyDescent="0.25">
      <c r="L335" s="1">
        <v>42216</v>
      </c>
      <c r="M335">
        <f t="shared" si="15"/>
        <v>0</v>
      </c>
      <c r="N335">
        <f t="shared" si="15"/>
        <v>0</v>
      </c>
      <c r="O335">
        <f>SUM($M$2:M335)-SUM($N$2:N335)</f>
        <v>1469.1299999999992</v>
      </c>
    </row>
    <row r="336" spans="12:15" x14ac:dyDescent="0.25">
      <c r="L336" s="1">
        <v>42217</v>
      </c>
      <c r="M336">
        <f t="shared" si="15"/>
        <v>0</v>
      </c>
      <c r="N336">
        <f t="shared" si="15"/>
        <v>0</v>
      </c>
      <c r="O336">
        <f>SUM($M$2:M336)-SUM($N$2:N336)</f>
        <v>1469.1299999999992</v>
      </c>
    </row>
    <row r="337" spans="12:15" x14ac:dyDescent="0.25">
      <c r="L337" s="1">
        <v>42218</v>
      </c>
      <c r="M337">
        <f t="shared" si="15"/>
        <v>0</v>
      </c>
      <c r="N337">
        <f t="shared" si="15"/>
        <v>0</v>
      </c>
      <c r="O337">
        <f>SUM($M$2:M337)-SUM($N$2:N337)</f>
        <v>1469.1299999999992</v>
      </c>
    </row>
    <row r="338" spans="12:15" x14ac:dyDescent="0.25">
      <c r="L338" s="1">
        <v>42219</v>
      </c>
      <c r="M338">
        <f t="shared" si="15"/>
        <v>0</v>
      </c>
      <c r="N338">
        <f t="shared" si="15"/>
        <v>0</v>
      </c>
      <c r="O338">
        <f>SUM($M$2:M338)-SUM($N$2:N338)</f>
        <v>1469.1299999999992</v>
      </c>
    </row>
    <row r="339" spans="12:15" x14ac:dyDescent="0.25">
      <c r="L339" s="1">
        <v>42220</v>
      </c>
      <c r="M339">
        <f t="shared" si="15"/>
        <v>0</v>
      </c>
      <c r="N339">
        <f t="shared" si="15"/>
        <v>0</v>
      </c>
      <c r="O339">
        <f>SUM($M$2:M339)-SUM($N$2:N339)</f>
        <v>1469.1299999999992</v>
      </c>
    </row>
    <row r="340" spans="12:15" x14ac:dyDescent="0.25">
      <c r="L340" s="1">
        <v>42221</v>
      </c>
      <c r="M340">
        <f t="shared" si="15"/>
        <v>0</v>
      </c>
      <c r="N340">
        <f t="shared" si="15"/>
        <v>0</v>
      </c>
      <c r="O340">
        <f>SUM($M$2:M340)-SUM($N$2:N340)</f>
        <v>1469.1299999999992</v>
      </c>
    </row>
    <row r="341" spans="12:15" x14ac:dyDescent="0.25">
      <c r="L341" s="1">
        <v>42222</v>
      </c>
      <c r="M341">
        <f t="shared" si="15"/>
        <v>0</v>
      </c>
      <c r="N341">
        <f t="shared" si="15"/>
        <v>0</v>
      </c>
      <c r="O341">
        <f>SUM($M$2:M341)-SUM($N$2:N341)</f>
        <v>1469.1299999999992</v>
      </c>
    </row>
    <row r="342" spans="12:15" x14ac:dyDescent="0.25">
      <c r="L342" s="1">
        <v>42223</v>
      </c>
      <c r="M342">
        <f t="shared" si="15"/>
        <v>0</v>
      </c>
      <c r="N342">
        <f t="shared" si="15"/>
        <v>0</v>
      </c>
      <c r="O342">
        <f>SUM($M$2:M342)-SUM($N$2:N342)</f>
        <v>1469.1299999999992</v>
      </c>
    </row>
    <row r="343" spans="12:15" x14ac:dyDescent="0.25">
      <c r="L343" s="1">
        <v>42224</v>
      </c>
      <c r="M343">
        <f t="shared" si="15"/>
        <v>0</v>
      </c>
      <c r="N343">
        <f t="shared" si="15"/>
        <v>0</v>
      </c>
      <c r="O343">
        <f>SUM($M$2:M343)-SUM($N$2:N343)</f>
        <v>1469.1299999999992</v>
      </c>
    </row>
    <row r="344" spans="12:15" x14ac:dyDescent="0.25">
      <c r="L344" s="1">
        <v>42225</v>
      </c>
      <c r="M344">
        <f t="shared" si="15"/>
        <v>0</v>
      </c>
      <c r="N344">
        <f t="shared" si="15"/>
        <v>0</v>
      </c>
      <c r="O344">
        <f>SUM($M$2:M344)-SUM($N$2:N344)</f>
        <v>1469.1299999999992</v>
      </c>
    </row>
    <row r="345" spans="12:15" x14ac:dyDescent="0.25">
      <c r="L345" s="1">
        <v>42226</v>
      </c>
      <c r="M345">
        <f t="shared" si="15"/>
        <v>0</v>
      </c>
      <c r="N345">
        <f t="shared" si="15"/>
        <v>0</v>
      </c>
      <c r="O345">
        <f>SUM($M$2:M345)-SUM($N$2:N345)</f>
        <v>1469.1299999999992</v>
      </c>
    </row>
    <row r="346" spans="12:15" x14ac:dyDescent="0.25">
      <c r="L346" s="1">
        <v>42227</v>
      </c>
      <c r="M346">
        <f t="shared" si="15"/>
        <v>0</v>
      </c>
      <c r="N346">
        <f t="shared" si="15"/>
        <v>0</v>
      </c>
      <c r="O346">
        <f>SUM($M$2:M346)-SUM($N$2:N346)</f>
        <v>1469.1299999999992</v>
      </c>
    </row>
    <row r="347" spans="12:15" x14ac:dyDescent="0.25">
      <c r="L347" s="1">
        <v>42228</v>
      </c>
      <c r="M347">
        <f t="shared" si="15"/>
        <v>0</v>
      </c>
      <c r="N347">
        <f t="shared" si="15"/>
        <v>0</v>
      </c>
      <c r="O347">
        <f>SUM($M$2:M347)-SUM($N$2:N347)</f>
        <v>1469.1299999999992</v>
      </c>
    </row>
    <row r="348" spans="12:15" x14ac:dyDescent="0.25">
      <c r="L348" s="1">
        <v>42229</v>
      </c>
      <c r="M348">
        <f t="shared" si="15"/>
        <v>0</v>
      </c>
      <c r="N348">
        <f t="shared" si="15"/>
        <v>0</v>
      </c>
      <c r="O348">
        <f>SUM($M$2:M348)-SUM($N$2:N348)</f>
        <v>1469.1299999999992</v>
      </c>
    </row>
    <row r="349" spans="12:15" x14ac:dyDescent="0.25">
      <c r="L349" s="1">
        <v>42230</v>
      </c>
      <c r="M349">
        <f t="shared" si="15"/>
        <v>0</v>
      </c>
      <c r="N349">
        <f t="shared" si="15"/>
        <v>0</v>
      </c>
      <c r="O349">
        <f>SUM($M$2:M349)-SUM($N$2:N349)</f>
        <v>1469.1299999999992</v>
      </c>
    </row>
    <row r="350" spans="12:15" x14ac:dyDescent="0.25">
      <c r="L350" s="1">
        <v>42231</v>
      </c>
      <c r="M350">
        <f t="shared" si="15"/>
        <v>0</v>
      </c>
      <c r="N350">
        <f t="shared" si="15"/>
        <v>0</v>
      </c>
      <c r="O350">
        <f>SUM($M$2:M350)-SUM($N$2:N350)</f>
        <v>1469.1299999999992</v>
      </c>
    </row>
    <row r="351" spans="12:15" x14ac:dyDescent="0.25">
      <c r="L351" s="1">
        <v>42232</v>
      </c>
      <c r="M351">
        <f t="shared" si="15"/>
        <v>0</v>
      </c>
      <c r="N351">
        <f t="shared" si="15"/>
        <v>0</v>
      </c>
      <c r="O351">
        <f>SUM($M$2:M351)-SUM($N$2:N351)</f>
        <v>1469.1299999999992</v>
      </c>
    </row>
    <row r="352" spans="12:15" x14ac:dyDescent="0.25">
      <c r="L352" s="1">
        <v>42233</v>
      </c>
      <c r="M352">
        <f t="shared" si="15"/>
        <v>0</v>
      </c>
      <c r="N352">
        <f t="shared" si="15"/>
        <v>0</v>
      </c>
      <c r="O352">
        <f>SUM($M$2:M352)-SUM($N$2:N352)</f>
        <v>1469.1299999999992</v>
      </c>
    </row>
    <row r="353" spans="12:15" x14ac:dyDescent="0.25">
      <c r="L353" s="1">
        <v>42234</v>
      </c>
      <c r="M353">
        <f t="shared" si="15"/>
        <v>0</v>
      </c>
      <c r="N353">
        <f t="shared" si="15"/>
        <v>0</v>
      </c>
      <c r="O353">
        <f>SUM($M$2:M353)-SUM($N$2:N353)</f>
        <v>1469.1299999999992</v>
      </c>
    </row>
    <row r="354" spans="12:15" x14ac:dyDescent="0.25">
      <c r="L354" s="1">
        <v>42235</v>
      </c>
      <c r="M354">
        <f t="shared" si="15"/>
        <v>0</v>
      </c>
      <c r="N354">
        <f t="shared" si="15"/>
        <v>0</v>
      </c>
      <c r="O354">
        <f>SUM($M$2:M354)-SUM($N$2:N354)</f>
        <v>1469.1299999999992</v>
      </c>
    </row>
    <row r="355" spans="12:15" x14ac:dyDescent="0.25">
      <c r="L355" s="1">
        <v>42236</v>
      </c>
      <c r="M355">
        <f t="shared" si="15"/>
        <v>489.71</v>
      </c>
      <c r="N355">
        <f t="shared" si="15"/>
        <v>0</v>
      </c>
      <c r="O355">
        <f>SUM($M$2:M355)-SUM($N$2:N355)</f>
        <v>1958.8399999999992</v>
      </c>
    </row>
    <row r="356" spans="12:15" x14ac:dyDescent="0.25">
      <c r="L356" s="1">
        <v>42237</v>
      </c>
      <c r="M356">
        <f t="shared" si="15"/>
        <v>0</v>
      </c>
      <c r="N356">
        <f t="shared" si="15"/>
        <v>0</v>
      </c>
      <c r="O356">
        <f>SUM($M$2:M356)-SUM($N$2:N356)</f>
        <v>1958.8399999999992</v>
      </c>
    </row>
    <row r="357" spans="12:15" x14ac:dyDescent="0.25">
      <c r="L357" s="1">
        <v>42238</v>
      </c>
      <c r="M357">
        <f t="shared" si="15"/>
        <v>0</v>
      </c>
      <c r="N357">
        <f t="shared" si="15"/>
        <v>0</v>
      </c>
      <c r="O357">
        <f>SUM($M$2:M357)-SUM($N$2:N357)</f>
        <v>1958.8399999999992</v>
      </c>
    </row>
    <row r="358" spans="12:15" x14ac:dyDescent="0.25">
      <c r="L358" s="1">
        <v>42239</v>
      </c>
      <c r="M358">
        <f t="shared" si="15"/>
        <v>0</v>
      </c>
      <c r="N358">
        <f t="shared" si="15"/>
        <v>0</v>
      </c>
      <c r="O358">
        <f>SUM($M$2:M358)-SUM($N$2:N358)</f>
        <v>1958.8399999999992</v>
      </c>
    </row>
    <row r="359" spans="12:15" x14ac:dyDescent="0.25">
      <c r="L359" s="1">
        <v>42240</v>
      </c>
      <c r="M359">
        <f t="shared" si="15"/>
        <v>0</v>
      </c>
      <c r="N359">
        <f t="shared" si="15"/>
        <v>0</v>
      </c>
      <c r="O359">
        <f>SUM($M$2:M359)-SUM($N$2:N359)</f>
        <v>1958.8399999999992</v>
      </c>
    </row>
    <row r="360" spans="12:15" x14ac:dyDescent="0.25">
      <c r="L360" s="1">
        <v>42241</v>
      </c>
      <c r="M360">
        <f t="shared" si="15"/>
        <v>0</v>
      </c>
      <c r="N360">
        <f t="shared" si="15"/>
        <v>0</v>
      </c>
      <c r="O360">
        <f>SUM($M$2:M360)-SUM($N$2:N360)</f>
        <v>1958.8399999999992</v>
      </c>
    </row>
    <row r="361" spans="12:15" x14ac:dyDescent="0.25">
      <c r="L361" s="1">
        <v>42242</v>
      </c>
      <c r="M361">
        <f t="shared" si="15"/>
        <v>0</v>
      </c>
      <c r="N361">
        <f t="shared" si="15"/>
        <v>0</v>
      </c>
      <c r="O361">
        <f>SUM($M$2:M361)-SUM($N$2:N361)</f>
        <v>1958.8399999999992</v>
      </c>
    </row>
    <row r="362" spans="12:15" x14ac:dyDescent="0.25">
      <c r="L362" s="1">
        <v>42243</v>
      </c>
      <c r="M362">
        <f t="shared" si="15"/>
        <v>0</v>
      </c>
      <c r="N362">
        <f t="shared" si="15"/>
        <v>0</v>
      </c>
      <c r="O362">
        <f>SUM($M$2:M362)-SUM($N$2:N362)</f>
        <v>1958.8399999999992</v>
      </c>
    </row>
    <row r="363" spans="12:15" x14ac:dyDescent="0.25">
      <c r="L363" s="1">
        <v>42244</v>
      </c>
      <c r="M363">
        <f t="shared" si="15"/>
        <v>0</v>
      </c>
      <c r="N363">
        <f t="shared" si="15"/>
        <v>0</v>
      </c>
      <c r="O363">
        <f>SUM($M$2:M363)-SUM($N$2:N363)</f>
        <v>1958.8399999999992</v>
      </c>
    </row>
    <row r="364" spans="12:15" x14ac:dyDescent="0.25">
      <c r="L364" s="1">
        <v>42245</v>
      </c>
      <c r="M364">
        <f t="shared" si="15"/>
        <v>0</v>
      </c>
      <c r="N364">
        <f t="shared" si="15"/>
        <v>0</v>
      </c>
      <c r="O364">
        <f>SUM($M$2:M364)-SUM($N$2:N364)</f>
        <v>1958.8399999999992</v>
      </c>
    </row>
    <row r="365" spans="12:15" x14ac:dyDescent="0.25">
      <c r="L365" s="1">
        <v>42246</v>
      </c>
      <c r="M365">
        <f t="shared" si="15"/>
        <v>0</v>
      </c>
      <c r="N365">
        <f t="shared" si="15"/>
        <v>0</v>
      </c>
      <c r="O365">
        <f>SUM($M$2:M365)-SUM($N$2:N365)</f>
        <v>1958.8399999999992</v>
      </c>
    </row>
    <row r="366" spans="12:15" x14ac:dyDescent="0.25">
      <c r="L366" s="1">
        <v>42247</v>
      </c>
      <c r="M366">
        <f t="shared" si="15"/>
        <v>0</v>
      </c>
      <c r="N366">
        <f t="shared" si="15"/>
        <v>0</v>
      </c>
      <c r="O366">
        <f>SUM($M$2:M366)-SUM($N$2:N366)</f>
        <v>1958.8399999999992</v>
      </c>
    </row>
    <row r="367" spans="12:15" x14ac:dyDescent="0.25">
      <c r="L367" s="1">
        <v>42248</v>
      </c>
      <c r="M367">
        <f t="shared" si="15"/>
        <v>0</v>
      </c>
      <c r="N367">
        <f t="shared" si="15"/>
        <v>0</v>
      </c>
      <c r="O367">
        <f>SUM($M$2:M367)-SUM($N$2:N367)</f>
        <v>1958.8399999999992</v>
      </c>
    </row>
    <row r="368" spans="12:15" x14ac:dyDescent="0.25">
      <c r="L368" s="1">
        <v>42249</v>
      </c>
      <c r="M368">
        <f t="shared" si="15"/>
        <v>0</v>
      </c>
      <c r="N368">
        <f t="shared" si="15"/>
        <v>0</v>
      </c>
      <c r="O368">
        <f>SUM($M$2:M368)-SUM($N$2:N368)</f>
        <v>1958.8399999999992</v>
      </c>
    </row>
    <row r="369" spans="12:15" x14ac:dyDescent="0.25">
      <c r="L369" s="1">
        <v>42250</v>
      </c>
      <c r="M369">
        <f t="shared" si="15"/>
        <v>0</v>
      </c>
      <c r="N369">
        <f t="shared" si="15"/>
        <v>0</v>
      </c>
      <c r="O369">
        <f>SUM($M$2:M369)-SUM($N$2:N369)</f>
        <v>1958.8399999999992</v>
      </c>
    </row>
    <row r="370" spans="12:15" x14ac:dyDescent="0.25">
      <c r="L370" s="1">
        <v>42251</v>
      </c>
      <c r="M370">
        <f t="shared" si="15"/>
        <v>0</v>
      </c>
      <c r="N370">
        <f t="shared" si="15"/>
        <v>0</v>
      </c>
      <c r="O370">
        <f>SUM($M$2:M370)-SUM($N$2:N370)</f>
        <v>1958.8399999999992</v>
      </c>
    </row>
    <row r="371" spans="12:15" x14ac:dyDescent="0.25">
      <c r="L371" s="1">
        <v>42252</v>
      </c>
      <c r="M371">
        <f t="shared" si="15"/>
        <v>0</v>
      </c>
      <c r="N371">
        <f t="shared" si="15"/>
        <v>0</v>
      </c>
      <c r="O371">
        <f>SUM($M$2:M371)-SUM($N$2:N371)</f>
        <v>1958.8399999999992</v>
      </c>
    </row>
    <row r="372" spans="12:15" x14ac:dyDescent="0.25">
      <c r="L372" s="1">
        <v>42253</v>
      </c>
      <c r="M372">
        <f t="shared" si="15"/>
        <v>0</v>
      </c>
      <c r="N372">
        <f t="shared" si="15"/>
        <v>0</v>
      </c>
      <c r="O372">
        <f>SUM($M$2:M372)-SUM($N$2:N372)</f>
        <v>1958.8399999999992</v>
      </c>
    </row>
    <row r="373" spans="12:15" x14ac:dyDescent="0.25">
      <c r="L373" s="1">
        <v>42254</v>
      </c>
      <c r="M373">
        <f t="shared" si="15"/>
        <v>0</v>
      </c>
      <c r="N373">
        <f t="shared" si="15"/>
        <v>0</v>
      </c>
      <c r="O373">
        <f>SUM($M$2:M373)-SUM($N$2:N373)</f>
        <v>1958.8399999999992</v>
      </c>
    </row>
    <row r="374" spans="12:15" x14ac:dyDescent="0.25">
      <c r="L374" s="1">
        <v>42255</v>
      </c>
      <c r="M374">
        <f t="shared" si="15"/>
        <v>0</v>
      </c>
      <c r="N374">
        <f t="shared" si="15"/>
        <v>0</v>
      </c>
      <c r="O374">
        <f>SUM($M$2:M374)-SUM($N$2:N374)</f>
        <v>1958.8399999999992</v>
      </c>
    </row>
    <row r="375" spans="12:15" x14ac:dyDescent="0.25">
      <c r="L375" s="1">
        <v>42256</v>
      </c>
      <c r="M375">
        <f t="shared" si="15"/>
        <v>0</v>
      </c>
      <c r="N375">
        <f t="shared" si="15"/>
        <v>0</v>
      </c>
      <c r="O375">
        <f>SUM($M$2:M375)-SUM($N$2:N375)</f>
        <v>1958.8399999999992</v>
      </c>
    </row>
    <row r="376" spans="12:15" x14ac:dyDescent="0.25">
      <c r="L376" s="1">
        <v>42257</v>
      </c>
      <c r="M376">
        <f t="shared" si="15"/>
        <v>0</v>
      </c>
      <c r="N376">
        <f t="shared" si="15"/>
        <v>0</v>
      </c>
      <c r="O376">
        <f>SUM($M$2:M376)-SUM($N$2:N376)</f>
        <v>1958.8399999999992</v>
      </c>
    </row>
    <row r="377" spans="12:15" x14ac:dyDescent="0.25">
      <c r="L377" s="1">
        <v>42258</v>
      </c>
      <c r="M377">
        <f t="shared" si="15"/>
        <v>0</v>
      </c>
      <c r="N377">
        <f t="shared" si="15"/>
        <v>0</v>
      </c>
      <c r="O377">
        <f>SUM($M$2:M377)-SUM($N$2:N377)</f>
        <v>1958.8399999999992</v>
      </c>
    </row>
    <row r="378" spans="12:15" x14ac:dyDescent="0.25">
      <c r="L378" s="1">
        <v>42259</v>
      </c>
      <c r="M378">
        <f t="shared" si="15"/>
        <v>0</v>
      </c>
      <c r="N378">
        <f t="shared" si="15"/>
        <v>0</v>
      </c>
      <c r="O378">
        <f>SUM($M$2:M378)-SUM($N$2:N378)</f>
        <v>1958.8399999999992</v>
      </c>
    </row>
    <row r="379" spans="12:15" x14ac:dyDescent="0.25">
      <c r="L379" s="1">
        <v>42260</v>
      </c>
      <c r="M379">
        <f t="shared" si="15"/>
        <v>0</v>
      </c>
      <c r="N379">
        <f t="shared" si="15"/>
        <v>0</v>
      </c>
      <c r="O379">
        <f>SUM($M$2:M379)-SUM($N$2:N379)</f>
        <v>1958.8399999999992</v>
      </c>
    </row>
    <row r="380" spans="12:15" x14ac:dyDescent="0.25">
      <c r="L380" s="1">
        <v>42261</v>
      </c>
      <c r="M380">
        <f t="shared" si="15"/>
        <v>0</v>
      </c>
      <c r="N380">
        <f t="shared" si="15"/>
        <v>0</v>
      </c>
      <c r="O380">
        <f>SUM($M$2:M380)-SUM($N$2:N380)</f>
        <v>1958.8399999999992</v>
      </c>
    </row>
    <row r="381" spans="12:15" x14ac:dyDescent="0.25">
      <c r="L381" s="1">
        <v>42262</v>
      </c>
      <c r="M381">
        <f t="shared" si="15"/>
        <v>0</v>
      </c>
      <c r="N381">
        <f t="shared" si="15"/>
        <v>0</v>
      </c>
      <c r="O381">
        <f>SUM($M$2:M381)-SUM($N$2:N381)</f>
        <v>1958.8399999999992</v>
      </c>
    </row>
    <row r="382" spans="12:15" x14ac:dyDescent="0.25">
      <c r="L382" s="1">
        <v>42263</v>
      </c>
      <c r="M382">
        <f t="shared" si="15"/>
        <v>0</v>
      </c>
      <c r="N382">
        <f t="shared" si="15"/>
        <v>0</v>
      </c>
      <c r="O382">
        <f>SUM($M$2:M382)-SUM($N$2:N382)</f>
        <v>1958.8399999999992</v>
      </c>
    </row>
    <row r="383" spans="12:15" x14ac:dyDescent="0.25">
      <c r="L383" s="1">
        <v>42264</v>
      </c>
      <c r="M383">
        <f t="shared" si="15"/>
        <v>0</v>
      </c>
      <c r="N383">
        <f t="shared" si="15"/>
        <v>0</v>
      </c>
      <c r="O383">
        <f>SUM($M$2:M383)-SUM($N$2:N383)</f>
        <v>1958.8399999999992</v>
      </c>
    </row>
    <row r="384" spans="12:15" x14ac:dyDescent="0.25">
      <c r="L384" s="1">
        <v>42265</v>
      </c>
      <c r="M384">
        <f t="shared" ref="M384:N447" si="16">IFERROR(INDEX($C$1:$J$36,MATCH(M$1&amp;$L384,$B$1:$B$37,),MATCH("сумма",$C$1:$J$1,)),0)</f>
        <v>0</v>
      </c>
      <c r="N384">
        <f t="shared" si="16"/>
        <v>0</v>
      </c>
      <c r="O384">
        <f>SUM($M$2:M384)-SUM($N$2:N384)</f>
        <v>1958.8399999999992</v>
      </c>
    </row>
    <row r="385" spans="12:15" x14ac:dyDescent="0.25">
      <c r="L385" s="1">
        <v>42266</v>
      </c>
      <c r="M385">
        <f t="shared" si="16"/>
        <v>0</v>
      </c>
      <c r="N385">
        <f t="shared" si="16"/>
        <v>0</v>
      </c>
      <c r="O385">
        <f>SUM($M$2:M385)-SUM($N$2:N385)</f>
        <v>1958.8399999999992</v>
      </c>
    </row>
    <row r="386" spans="12:15" x14ac:dyDescent="0.25">
      <c r="L386" s="1">
        <v>42267</v>
      </c>
      <c r="M386">
        <f t="shared" si="16"/>
        <v>489.71</v>
      </c>
      <c r="N386">
        <f t="shared" si="16"/>
        <v>0</v>
      </c>
      <c r="O386">
        <f>SUM($M$2:M386)-SUM($N$2:N386)</f>
        <v>2448.5499999999993</v>
      </c>
    </row>
    <row r="387" spans="12:15" x14ac:dyDescent="0.25">
      <c r="L387" s="1">
        <v>42268</v>
      </c>
      <c r="M387">
        <f t="shared" si="16"/>
        <v>0</v>
      </c>
      <c r="N387">
        <f t="shared" si="16"/>
        <v>0</v>
      </c>
      <c r="O387">
        <f>SUM($M$2:M387)-SUM($N$2:N387)</f>
        <v>2448.5499999999993</v>
      </c>
    </row>
    <row r="388" spans="12:15" x14ac:dyDescent="0.25">
      <c r="L388" s="1">
        <v>42269</v>
      </c>
      <c r="M388">
        <f t="shared" si="16"/>
        <v>0</v>
      </c>
      <c r="N388">
        <f t="shared" si="16"/>
        <v>0</v>
      </c>
      <c r="O388">
        <f>SUM($M$2:M388)-SUM($N$2:N388)</f>
        <v>2448.5499999999993</v>
      </c>
    </row>
    <row r="389" spans="12:15" x14ac:dyDescent="0.25">
      <c r="L389" s="1">
        <v>42270</v>
      </c>
      <c r="M389">
        <f t="shared" si="16"/>
        <v>0</v>
      </c>
      <c r="N389">
        <f t="shared" si="16"/>
        <v>0</v>
      </c>
      <c r="O389">
        <f>SUM($M$2:M389)-SUM($N$2:N389)</f>
        <v>2448.5499999999993</v>
      </c>
    </row>
    <row r="390" spans="12:15" x14ac:dyDescent="0.25">
      <c r="L390" s="1">
        <v>42271</v>
      </c>
      <c r="M390">
        <f t="shared" si="16"/>
        <v>0</v>
      </c>
      <c r="N390">
        <f t="shared" si="16"/>
        <v>0</v>
      </c>
      <c r="O390">
        <f>SUM($M$2:M390)-SUM($N$2:N390)</f>
        <v>2448.5499999999993</v>
      </c>
    </row>
    <row r="391" spans="12:15" x14ac:dyDescent="0.25">
      <c r="L391" s="1">
        <v>42272</v>
      </c>
      <c r="M391">
        <f t="shared" si="16"/>
        <v>0</v>
      </c>
      <c r="N391">
        <f t="shared" si="16"/>
        <v>0</v>
      </c>
      <c r="O391">
        <f>SUM($M$2:M391)-SUM($N$2:N391)</f>
        <v>2448.5499999999993</v>
      </c>
    </row>
    <row r="392" spans="12:15" x14ac:dyDescent="0.25">
      <c r="L392" s="1">
        <v>42273</v>
      </c>
      <c r="M392">
        <f t="shared" si="16"/>
        <v>0</v>
      </c>
      <c r="N392">
        <f t="shared" si="16"/>
        <v>0</v>
      </c>
      <c r="O392">
        <f>SUM($M$2:M392)-SUM($N$2:N392)</f>
        <v>2448.5499999999993</v>
      </c>
    </row>
    <row r="393" spans="12:15" x14ac:dyDescent="0.25">
      <c r="L393" s="1">
        <v>42274</v>
      </c>
      <c r="M393">
        <f t="shared" si="16"/>
        <v>0</v>
      </c>
      <c r="N393">
        <f t="shared" si="16"/>
        <v>0</v>
      </c>
      <c r="O393">
        <f>SUM($M$2:M393)-SUM($N$2:N393)</f>
        <v>2448.5499999999993</v>
      </c>
    </row>
    <row r="394" spans="12:15" x14ac:dyDescent="0.25">
      <c r="L394" s="1">
        <v>42275</v>
      </c>
      <c r="M394">
        <f t="shared" si="16"/>
        <v>0</v>
      </c>
      <c r="N394">
        <f t="shared" si="16"/>
        <v>0</v>
      </c>
      <c r="O394">
        <f>SUM($M$2:M394)-SUM($N$2:N394)</f>
        <v>2448.5499999999993</v>
      </c>
    </row>
    <row r="395" spans="12:15" x14ac:dyDescent="0.25">
      <c r="L395" s="1">
        <v>42276</v>
      </c>
      <c r="M395">
        <f t="shared" si="16"/>
        <v>0</v>
      </c>
      <c r="N395">
        <f t="shared" si="16"/>
        <v>0</v>
      </c>
      <c r="O395">
        <f>SUM($M$2:M395)-SUM($N$2:N395)</f>
        <v>2448.5499999999993</v>
      </c>
    </row>
    <row r="396" spans="12:15" x14ac:dyDescent="0.25">
      <c r="L396" s="1">
        <v>42277</v>
      </c>
      <c r="M396">
        <f t="shared" si="16"/>
        <v>0</v>
      </c>
      <c r="N396">
        <f t="shared" si="16"/>
        <v>0</v>
      </c>
      <c r="O396">
        <f>SUM($M$2:M396)-SUM($N$2:N396)</f>
        <v>2448.5499999999993</v>
      </c>
    </row>
    <row r="397" spans="12:15" x14ac:dyDescent="0.25">
      <c r="L397" s="1">
        <v>42278</v>
      </c>
      <c r="M397">
        <f t="shared" si="16"/>
        <v>0</v>
      </c>
      <c r="N397">
        <f t="shared" si="16"/>
        <v>0</v>
      </c>
      <c r="O397">
        <f>SUM($M$2:M397)-SUM($N$2:N397)</f>
        <v>2448.5499999999993</v>
      </c>
    </row>
    <row r="398" spans="12:15" x14ac:dyDescent="0.25">
      <c r="L398" s="1">
        <v>42279</v>
      </c>
      <c r="M398">
        <f t="shared" si="16"/>
        <v>0</v>
      </c>
      <c r="N398">
        <f t="shared" si="16"/>
        <v>0</v>
      </c>
      <c r="O398">
        <f>SUM($M$2:M398)-SUM($N$2:N398)</f>
        <v>2448.5499999999993</v>
      </c>
    </row>
    <row r="399" spans="12:15" x14ac:dyDescent="0.25">
      <c r="L399" s="1">
        <v>42280</v>
      </c>
      <c r="M399">
        <f t="shared" si="16"/>
        <v>0</v>
      </c>
      <c r="N399">
        <f t="shared" si="16"/>
        <v>0</v>
      </c>
      <c r="O399">
        <f>SUM($M$2:M399)-SUM($N$2:N399)</f>
        <v>2448.5499999999993</v>
      </c>
    </row>
    <row r="400" spans="12:15" x14ac:dyDescent="0.25">
      <c r="L400" s="1">
        <v>42281</v>
      </c>
      <c r="M400">
        <f t="shared" si="16"/>
        <v>0</v>
      </c>
      <c r="N400">
        <f t="shared" si="16"/>
        <v>0</v>
      </c>
      <c r="O400">
        <f>SUM($M$2:M400)-SUM($N$2:N400)</f>
        <v>2448.5499999999993</v>
      </c>
    </row>
    <row r="401" spans="12:15" x14ac:dyDescent="0.25">
      <c r="L401" s="1">
        <v>42282</v>
      </c>
      <c r="M401">
        <f t="shared" si="16"/>
        <v>0</v>
      </c>
      <c r="N401">
        <f t="shared" si="16"/>
        <v>0</v>
      </c>
      <c r="O401">
        <f>SUM($M$2:M401)-SUM($N$2:N401)</f>
        <v>2448.5499999999993</v>
      </c>
    </row>
    <row r="402" spans="12:15" x14ac:dyDescent="0.25">
      <c r="L402" s="1">
        <v>42283</v>
      </c>
      <c r="M402">
        <f t="shared" si="16"/>
        <v>0</v>
      </c>
      <c r="N402">
        <f t="shared" si="16"/>
        <v>0</v>
      </c>
      <c r="O402">
        <f>SUM($M$2:M402)-SUM($N$2:N402)</f>
        <v>2448.5499999999993</v>
      </c>
    </row>
    <row r="403" spans="12:15" x14ac:dyDescent="0.25">
      <c r="L403" s="1">
        <v>42284</v>
      </c>
      <c r="M403">
        <f t="shared" si="16"/>
        <v>0</v>
      </c>
      <c r="N403">
        <f t="shared" si="16"/>
        <v>0</v>
      </c>
      <c r="O403">
        <f>SUM($M$2:M403)-SUM($N$2:N403)</f>
        <v>2448.5499999999993</v>
      </c>
    </row>
    <row r="404" spans="12:15" x14ac:dyDescent="0.25">
      <c r="L404" s="1">
        <v>42285</v>
      </c>
      <c r="M404">
        <f t="shared" si="16"/>
        <v>0</v>
      </c>
      <c r="N404">
        <f t="shared" si="16"/>
        <v>0</v>
      </c>
      <c r="O404">
        <f>SUM($M$2:M404)-SUM($N$2:N404)</f>
        <v>2448.5499999999993</v>
      </c>
    </row>
    <row r="405" spans="12:15" x14ac:dyDescent="0.25">
      <c r="L405" s="1">
        <v>42286</v>
      </c>
      <c r="M405">
        <f t="shared" si="16"/>
        <v>0</v>
      </c>
      <c r="N405">
        <f t="shared" si="16"/>
        <v>0</v>
      </c>
      <c r="O405">
        <f>SUM($M$2:M405)-SUM($N$2:N405)</f>
        <v>2448.5499999999993</v>
      </c>
    </row>
    <row r="406" spans="12:15" x14ac:dyDescent="0.25">
      <c r="L406" s="1">
        <v>42287</v>
      </c>
      <c r="M406">
        <f t="shared" si="16"/>
        <v>0</v>
      </c>
      <c r="N406">
        <f t="shared" si="16"/>
        <v>0</v>
      </c>
      <c r="O406">
        <f>SUM($M$2:M406)-SUM($N$2:N406)</f>
        <v>2448.5499999999993</v>
      </c>
    </row>
    <row r="407" spans="12:15" x14ac:dyDescent="0.25">
      <c r="L407" s="1">
        <v>42288</v>
      </c>
      <c r="M407">
        <f t="shared" si="16"/>
        <v>0</v>
      </c>
      <c r="N407">
        <f t="shared" si="16"/>
        <v>0</v>
      </c>
      <c r="O407">
        <f>SUM($M$2:M407)-SUM($N$2:N407)</f>
        <v>2448.5499999999993</v>
      </c>
    </row>
    <row r="408" spans="12:15" x14ac:dyDescent="0.25">
      <c r="L408" s="1">
        <v>42289</v>
      </c>
      <c r="M408">
        <f t="shared" si="16"/>
        <v>0</v>
      </c>
      <c r="N408">
        <f t="shared" si="16"/>
        <v>0</v>
      </c>
      <c r="O408">
        <f>SUM($M$2:M408)-SUM($N$2:N408)</f>
        <v>2448.5499999999993</v>
      </c>
    </row>
    <row r="409" spans="12:15" x14ac:dyDescent="0.25">
      <c r="L409" s="1">
        <v>42290</v>
      </c>
      <c r="M409">
        <f t="shared" si="16"/>
        <v>0</v>
      </c>
      <c r="N409">
        <f t="shared" si="16"/>
        <v>0</v>
      </c>
      <c r="O409">
        <f>SUM($M$2:M409)-SUM($N$2:N409)</f>
        <v>2448.5499999999993</v>
      </c>
    </row>
    <row r="410" spans="12:15" x14ac:dyDescent="0.25">
      <c r="L410" s="1">
        <v>42291</v>
      </c>
      <c r="M410">
        <f t="shared" si="16"/>
        <v>0</v>
      </c>
      <c r="N410">
        <f t="shared" si="16"/>
        <v>0</v>
      </c>
      <c r="O410">
        <f>SUM($M$2:M410)-SUM($N$2:N410)</f>
        <v>2448.5499999999993</v>
      </c>
    </row>
    <row r="411" spans="12:15" x14ac:dyDescent="0.25">
      <c r="L411" s="1">
        <v>42292</v>
      </c>
      <c r="M411">
        <f t="shared" si="16"/>
        <v>0</v>
      </c>
      <c r="N411">
        <f t="shared" si="16"/>
        <v>0</v>
      </c>
      <c r="O411">
        <f>SUM($M$2:M411)-SUM($N$2:N411)</f>
        <v>2448.5499999999993</v>
      </c>
    </row>
    <row r="412" spans="12:15" x14ac:dyDescent="0.25">
      <c r="L412" s="1">
        <v>42293</v>
      </c>
      <c r="M412">
        <f t="shared" si="16"/>
        <v>0</v>
      </c>
      <c r="N412">
        <f t="shared" si="16"/>
        <v>0</v>
      </c>
      <c r="O412">
        <f>SUM($M$2:M412)-SUM($N$2:N412)</f>
        <v>2448.5499999999993</v>
      </c>
    </row>
    <row r="413" spans="12:15" x14ac:dyDescent="0.25">
      <c r="L413" s="1">
        <v>42294</v>
      </c>
      <c r="M413">
        <f t="shared" si="16"/>
        <v>0</v>
      </c>
      <c r="N413">
        <f t="shared" si="16"/>
        <v>0</v>
      </c>
      <c r="O413">
        <f>SUM($M$2:M413)-SUM($N$2:N413)</f>
        <v>2448.5499999999993</v>
      </c>
    </row>
    <row r="414" spans="12:15" x14ac:dyDescent="0.25">
      <c r="L414" s="1">
        <v>42295</v>
      </c>
      <c r="M414">
        <f t="shared" si="16"/>
        <v>0</v>
      </c>
      <c r="N414">
        <f t="shared" si="16"/>
        <v>0</v>
      </c>
      <c r="O414">
        <f>SUM($M$2:M414)-SUM($N$2:N414)</f>
        <v>2448.5499999999993</v>
      </c>
    </row>
    <row r="415" spans="12:15" x14ac:dyDescent="0.25">
      <c r="L415" s="1">
        <v>42296</v>
      </c>
      <c r="M415">
        <f t="shared" si="16"/>
        <v>0</v>
      </c>
      <c r="N415">
        <f t="shared" si="16"/>
        <v>0</v>
      </c>
      <c r="O415">
        <f>SUM($M$2:M415)-SUM($N$2:N415)</f>
        <v>2448.5499999999993</v>
      </c>
    </row>
    <row r="416" spans="12:15" x14ac:dyDescent="0.25">
      <c r="L416" s="1">
        <v>42297</v>
      </c>
      <c r="M416">
        <f t="shared" si="16"/>
        <v>489.71</v>
      </c>
      <c r="N416">
        <f t="shared" si="16"/>
        <v>0</v>
      </c>
      <c r="O416">
        <f>SUM($M$2:M416)-SUM($N$2:N416)</f>
        <v>2938.2599999999993</v>
      </c>
    </row>
    <row r="417" spans="12:15" x14ac:dyDescent="0.25">
      <c r="L417" s="1">
        <v>42298</v>
      </c>
      <c r="M417">
        <f t="shared" si="16"/>
        <v>0</v>
      </c>
      <c r="N417">
        <f t="shared" si="16"/>
        <v>0</v>
      </c>
      <c r="O417">
        <f>SUM($M$2:M417)-SUM($N$2:N417)</f>
        <v>2938.2599999999993</v>
      </c>
    </row>
    <row r="418" spans="12:15" x14ac:dyDescent="0.25">
      <c r="L418" s="1">
        <v>42299</v>
      </c>
      <c r="M418">
        <f t="shared" si="16"/>
        <v>0</v>
      </c>
      <c r="N418">
        <f t="shared" si="16"/>
        <v>0</v>
      </c>
      <c r="O418">
        <f>SUM($M$2:M418)-SUM($N$2:N418)</f>
        <v>2938.2599999999993</v>
      </c>
    </row>
    <row r="419" spans="12:15" x14ac:dyDescent="0.25">
      <c r="L419" s="1">
        <v>42300</v>
      </c>
      <c r="M419">
        <f t="shared" si="16"/>
        <v>0</v>
      </c>
      <c r="N419">
        <f t="shared" si="16"/>
        <v>0</v>
      </c>
      <c r="O419">
        <f>SUM($M$2:M419)-SUM($N$2:N419)</f>
        <v>2938.2599999999993</v>
      </c>
    </row>
    <row r="420" spans="12:15" x14ac:dyDescent="0.25">
      <c r="L420" s="1">
        <v>42301</v>
      </c>
      <c r="M420">
        <f t="shared" si="16"/>
        <v>0</v>
      </c>
      <c r="N420">
        <f t="shared" si="16"/>
        <v>0</v>
      </c>
      <c r="O420">
        <f>SUM($M$2:M420)-SUM($N$2:N420)</f>
        <v>2938.2599999999993</v>
      </c>
    </row>
    <row r="421" spans="12:15" x14ac:dyDescent="0.25">
      <c r="L421" s="1">
        <v>42302</v>
      </c>
      <c r="M421">
        <f t="shared" si="16"/>
        <v>0</v>
      </c>
      <c r="N421">
        <f t="shared" si="16"/>
        <v>0</v>
      </c>
      <c r="O421">
        <f>SUM($M$2:M421)-SUM($N$2:N421)</f>
        <v>2938.2599999999993</v>
      </c>
    </row>
    <row r="422" spans="12:15" x14ac:dyDescent="0.25">
      <c r="L422" s="1">
        <v>42303</v>
      </c>
      <c r="M422">
        <f t="shared" si="16"/>
        <v>0</v>
      </c>
      <c r="N422">
        <f t="shared" si="16"/>
        <v>0</v>
      </c>
      <c r="O422">
        <f>SUM($M$2:M422)-SUM($N$2:N422)</f>
        <v>2938.2599999999993</v>
      </c>
    </row>
    <row r="423" spans="12:15" x14ac:dyDescent="0.25">
      <c r="L423" s="1">
        <v>42304</v>
      </c>
      <c r="M423">
        <f t="shared" si="16"/>
        <v>0</v>
      </c>
      <c r="N423">
        <f t="shared" si="16"/>
        <v>0</v>
      </c>
      <c r="O423">
        <f>SUM($M$2:M423)-SUM($N$2:N423)</f>
        <v>2938.2599999999993</v>
      </c>
    </row>
    <row r="424" spans="12:15" x14ac:dyDescent="0.25">
      <c r="L424" s="1">
        <v>42305</v>
      </c>
      <c r="M424">
        <f t="shared" si="16"/>
        <v>0</v>
      </c>
      <c r="N424">
        <f t="shared" si="16"/>
        <v>0</v>
      </c>
      <c r="O424">
        <f>SUM($M$2:M424)-SUM($N$2:N424)</f>
        <v>2938.2599999999993</v>
      </c>
    </row>
    <row r="425" spans="12:15" x14ac:dyDescent="0.25">
      <c r="L425" s="1">
        <v>42306</v>
      </c>
      <c r="M425">
        <f t="shared" si="16"/>
        <v>0</v>
      </c>
      <c r="N425">
        <f t="shared" si="16"/>
        <v>0</v>
      </c>
      <c r="O425">
        <f>SUM($M$2:M425)-SUM($N$2:N425)</f>
        <v>2938.2599999999993</v>
      </c>
    </row>
    <row r="426" spans="12:15" x14ac:dyDescent="0.25">
      <c r="L426" s="1">
        <v>42307</v>
      </c>
      <c r="M426">
        <f t="shared" si="16"/>
        <v>0</v>
      </c>
      <c r="N426">
        <f t="shared" si="16"/>
        <v>0</v>
      </c>
      <c r="O426">
        <f>SUM($M$2:M426)-SUM($N$2:N426)</f>
        <v>2938.2599999999993</v>
      </c>
    </row>
    <row r="427" spans="12:15" x14ac:dyDescent="0.25">
      <c r="L427" s="1">
        <v>42308</v>
      </c>
      <c r="M427">
        <f t="shared" si="16"/>
        <v>0</v>
      </c>
      <c r="N427">
        <f t="shared" si="16"/>
        <v>0</v>
      </c>
      <c r="O427">
        <f>SUM($M$2:M427)-SUM($N$2:N427)</f>
        <v>2938.2599999999993</v>
      </c>
    </row>
    <row r="428" spans="12:15" x14ac:dyDescent="0.25">
      <c r="L428" s="1">
        <v>42309</v>
      </c>
      <c r="M428">
        <f t="shared" si="16"/>
        <v>0</v>
      </c>
      <c r="N428">
        <f t="shared" si="16"/>
        <v>0</v>
      </c>
      <c r="O428">
        <f>SUM($M$2:M428)-SUM($N$2:N428)</f>
        <v>2938.2599999999993</v>
      </c>
    </row>
    <row r="429" spans="12:15" x14ac:dyDescent="0.25">
      <c r="L429" s="1">
        <v>42310</v>
      </c>
      <c r="M429">
        <f t="shared" si="16"/>
        <v>0</v>
      </c>
      <c r="N429">
        <f t="shared" si="16"/>
        <v>0</v>
      </c>
      <c r="O429">
        <f>SUM($M$2:M429)-SUM($N$2:N429)</f>
        <v>2938.2599999999993</v>
      </c>
    </row>
    <row r="430" spans="12:15" x14ac:dyDescent="0.25">
      <c r="L430" s="1">
        <v>42311</v>
      </c>
      <c r="M430">
        <f t="shared" si="16"/>
        <v>0</v>
      </c>
      <c r="N430">
        <f t="shared" si="16"/>
        <v>0</v>
      </c>
      <c r="O430">
        <f>SUM($M$2:M430)-SUM($N$2:N430)</f>
        <v>2938.2599999999993</v>
      </c>
    </row>
    <row r="431" spans="12:15" x14ac:dyDescent="0.25">
      <c r="L431" s="1">
        <v>42312</v>
      </c>
      <c r="M431">
        <f t="shared" si="16"/>
        <v>0</v>
      </c>
      <c r="N431">
        <f t="shared" si="16"/>
        <v>0</v>
      </c>
      <c r="O431">
        <f>SUM($M$2:M431)-SUM($N$2:N431)</f>
        <v>2938.2599999999993</v>
      </c>
    </row>
    <row r="432" spans="12:15" x14ac:dyDescent="0.25">
      <c r="L432" s="1">
        <v>42313</v>
      </c>
      <c r="M432">
        <f t="shared" si="16"/>
        <v>0</v>
      </c>
      <c r="N432">
        <f t="shared" si="16"/>
        <v>0</v>
      </c>
      <c r="O432">
        <f>SUM($M$2:M432)-SUM($N$2:N432)</f>
        <v>2938.2599999999993</v>
      </c>
    </row>
    <row r="433" spans="12:15" x14ac:dyDescent="0.25">
      <c r="L433" s="1">
        <v>42314</v>
      </c>
      <c r="M433">
        <f t="shared" si="16"/>
        <v>0</v>
      </c>
      <c r="N433">
        <f t="shared" si="16"/>
        <v>0</v>
      </c>
      <c r="O433">
        <f>SUM($M$2:M433)-SUM($N$2:N433)</f>
        <v>2938.2599999999993</v>
      </c>
    </row>
    <row r="434" spans="12:15" x14ac:dyDescent="0.25">
      <c r="L434" s="1">
        <v>42315</v>
      </c>
      <c r="M434">
        <f t="shared" si="16"/>
        <v>0</v>
      </c>
      <c r="N434">
        <f t="shared" si="16"/>
        <v>0</v>
      </c>
      <c r="O434">
        <f>SUM($M$2:M434)-SUM($N$2:N434)</f>
        <v>2938.2599999999993</v>
      </c>
    </row>
    <row r="435" spans="12:15" x14ac:dyDescent="0.25">
      <c r="L435" s="1">
        <v>42316</v>
      </c>
      <c r="M435">
        <f t="shared" si="16"/>
        <v>0</v>
      </c>
      <c r="N435">
        <f t="shared" si="16"/>
        <v>0</v>
      </c>
      <c r="O435">
        <f>SUM($M$2:M435)-SUM($N$2:N435)</f>
        <v>2938.2599999999993</v>
      </c>
    </row>
    <row r="436" spans="12:15" x14ac:dyDescent="0.25">
      <c r="L436" s="1">
        <v>42317</v>
      </c>
      <c r="M436">
        <f t="shared" si="16"/>
        <v>0</v>
      </c>
      <c r="N436">
        <f t="shared" si="16"/>
        <v>0</v>
      </c>
      <c r="O436">
        <f>SUM($M$2:M436)-SUM($N$2:N436)</f>
        <v>2938.2599999999993</v>
      </c>
    </row>
    <row r="437" spans="12:15" x14ac:dyDescent="0.25">
      <c r="L437" s="1">
        <v>42318</v>
      </c>
      <c r="M437">
        <f t="shared" si="16"/>
        <v>0</v>
      </c>
      <c r="N437">
        <f t="shared" si="16"/>
        <v>0</v>
      </c>
      <c r="O437">
        <f>SUM($M$2:M437)-SUM($N$2:N437)</f>
        <v>2938.2599999999993</v>
      </c>
    </row>
    <row r="438" spans="12:15" x14ac:dyDescent="0.25">
      <c r="L438" s="1">
        <v>42319</v>
      </c>
      <c r="M438">
        <f t="shared" si="16"/>
        <v>0</v>
      </c>
      <c r="N438">
        <f t="shared" si="16"/>
        <v>0</v>
      </c>
      <c r="O438">
        <f>SUM($M$2:M438)-SUM($N$2:N438)</f>
        <v>2938.2599999999993</v>
      </c>
    </row>
    <row r="439" spans="12:15" x14ac:dyDescent="0.25">
      <c r="L439" s="1">
        <v>42320</v>
      </c>
      <c r="M439">
        <f t="shared" si="16"/>
        <v>0</v>
      </c>
      <c r="N439">
        <f t="shared" si="16"/>
        <v>0</v>
      </c>
      <c r="O439">
        <f>SUM($M$2:M439)-SUM($N$2:N439)</f>
        <v>2938.2599999999993</v>
      </c>
    </row>
    <row r="440" spans="12:15" x14ac:dyDescent="0.25">
      <c r="L440" s="1">
        <v>42321</v>
      </c>
      <c r="M440">
        <f t="shared" si="16"/>
        <v>0</v>
      </c>
      <c r="N440">
        <f t="shared" si="16"/>
        <v>0</v>
      </c>
      <c r="O440">
        <f>SUM($M$2:M440)-SUM($N$2:N440)</f>
        <v>2938.2599999999993</v>
      </c>
    </row>
    <row r="441" spans="12:15" x14ac:dyDescent="0.25">
      <c r="L441" s="1">
        <v>42322</v>
      </c>
      <c r="M441">
        <f t="shared" si="16"/>
        <v>0</v>
      </c>
      <c r="N441">
        <f t="shared" si="16"/>
        <v>0</v>
      </c>
      <c r="O441">
        <f>SUM($M$2:M441)-SUM($N$2:N441)</f>
        <v>2938.2599999999993</v>
      </c>
    </row>
    <row r="442" spans="12:15" x14ac:dyDescent="0.25">
      <c r="L442" s="1">
        <v>42323</v>
      </c>
      <c r="M442">
        <f t="shared" si="16"/>
        <v>0</v>
      </c>
      <c r="N442">
        <f t="shared" si="16"/>
        <v>0</v>
      </c>
      <c r="O442">
        <f>SUM($M$2:M442)-SUM($N$2:N442)</f>
        <v>2938.2599999999993</v>
      </c>
    </row>
    <row r="443" spans="12:15" x14ac:dyDescent="0.25">
      <c r="L443" s="1">
        <v>42324</v>
      </c>
      <c r="M443">
        <f t="shared" si="16"/>
        <v>0</v>
      </c>
      <c r="N443">
        <f t="shared" si="16"/>
        <v>0</v>
      </c>
      <c r="O443">
        <f>SUM($M$2:M443)-SUM($N$2:N443)</f>
        <v>2938.2599999999993</v>
      </c>
    </row>
    <row r="444" spans="12:15" x14ac:dyDescent="0.25">
      <c r="L444" s="1">
        <v>42325</v>
      </c>
      <c r="M444">
        <f t="shared" si="16"/>
        <v>0</v>
      </c>
      <c r="N444">
        <f t="shared" si="16"/>
        <v>0</v>
      </c>
      <c r="O444">
        <f>SUM($M$2:M444)-SUM($N$2:N444)</f>
        <v>2938.2599999999993</v>
      </c>
    </row>
    <row r="445" spans="12:15" x14ac:dyDescent="0.25">
      <c r="L445" s="1">
        <v>42326</v>
      </c>
      <c r="M445">
        <f t="shared" si="16"/>
        <v>0</v>
      </c>
      <c r="N445">
        <f t="shared" si="16"/>
        <v>0</v>
      </c>
      <c r="O445">
        <f>SUM($M$2:M445)-SUM($N$2:N445)</f>
        <v>2938.2599999999993</v>
      </c>
    </row>
    <row r="446" spans="12:15" x14ac:dyDescent="0.25">
      <c r="L446" s="1">
        <v>42327</v>
      </c>
      <c r="M446">
        <f t="shared" si="16"/>
        <v>0</v>
      </c>
      <c r="N446">
        <f t="shared" si="16"/>
        <v>0</v>
      </c>
      <c r="O446">
        <f>SUM($M$2:M446)-SUM($N$2:N446)</f>
        <v>2938.2599999999993</v>
      </c>
    </row>
    <row r="447" spans="12:15" x14ac:dyDescent="0.25">
      <c r="L447" s="1">
        <v>42328</v>
      </c>
      <c r="M447">
        <f t="shared" si="16"/>
        <v>489.71</v>
      </c>
      <c r="N447">
        <f t="shared" si="16"/>
        <v>0</v>
      </c>
      <c r="O447">
        <f>SUM($M$2:M447)-SUM($N$2:N447)</f>
        <v>3427.9699999999993</v>
      </c>
    </row>
    <row r="448" spans="12:15" x14ac:dyDescent="0.25">
      <c r="L448" s="1">
        <v>42329</v>
      </c>
      <c r="M448">
        <f t="shared" ref="M448:N511" si="17">IFERROR(INDEX($C$1:$J$36,MATCH(M$1&amp;$L448,$B$1:$B$37,),MATCH("сумма",$C$1:$J$1,)),0)</f>
        <v>0</v>
      </c>
      <c r="N448">
        <f t="shared" si="17"/>
        <v>0</v>
      </c>
      <c r="O448">
        <f>SUM($M$2:M448)-SUM($N$2:N448)</f>
        <v>3427.9699999999993</v>
      </c>
    </row>
    <row r="449" spans="12:15" x14ac:dyDescent="0.25">
      <c r="L449" s="1">
        <v>42330</v>
      </c>
      <c r="M449">
        <f t="shared" si="17"/>
        <v>0</v>
      </c>
      <c r="N449">
        <f t="shared" si="17"/>
        <v>0</v>
      </c>
      <c r="O449">
        <f>SUM($M$2:M449)-SUM($N$2:N449)</f>
        <v>3427.9699999999993</v>
      </c>
    </row>
    <row r="450" spans="12:15" x14ac:dyDescent="0.25">
      <c r="L450" s="1">
        <v>42331</v>
      </c>
      <c r="M450">
        <f t="shared" si="17"/>
        <v>0</v>
      </c>
      <c r="N450">
        <f t="shared" si="17"/>
        <v>0</v>
      </c>
      <c r="O450">
        <f>SUM($M$2:M450)-SUM($N$2:N450)</f>
        <v>3427.9699999999993</v>
      </c>
    </row>
    <row r="451" spans="12:15" x14ac:dyDescent="0.25">
      <c r="L451" s="1">
        <v>42332</v>
      </c>
      <c r="M451">
        <f t="shared" si="17"/>
        <v>0</v>
      </c>
      <c r="N451">
        <f t="shared" si="17"/>
        <v>0</v>
      </c>
      <c r="O451">
        <f>SUM($M$2:M451)-SUM($N$2:N451)</f>
        <v>3427.9699999999993</v>
      </c>
    </row>
    <row r="452" spans="12:15" x14ac:dyDescent="0.25">
      <c r="L452" s="1">
        <v>42333</v>
      </c>
      <c r="M452">
        <f t="shared" si="17"/>
        <v>0</v>
      </c>
      <c r="N452">
        <f t="shared" si="17"/>
        <v>0</v>
      </c>
      <c r="O452">
        <f>SUM($M$2:M452)-SUM($N$2:N452)</f>
        <v>3427.9699999999993</v>
      </c>
    </row>
    <row r="453" spans="12:15" x14ac:dyDescent="0.25">
      <c r="L453" s="1">
        <v>42334</v>
      </c>
      <c r="M453">
        <f t="shared" si="17"/>
        <v>0</v>
      </c>
      <c r="N453">
        <f t="shared" si="17"/>
        <v>0</v>
      </c>
      <c r="O453">
        <f>SUM($M$2:M453)-SUM($N$2:N453)</f>
        <v>3427.9699999999993</v>
      </c>
    </row>
    <row r="454" spans="12:15" x14ac:dyDescent="0.25">
      <c r="L454" s="1">
        <v>42335</v>
      </c>
      <c r="M454">
        <f t="shared" si="17"/>
        <v>0</v>
      </c>
      <c r="N454">
        <f t="shared" si="17"/>
        <v>0</v>
      </c>
      <c r="O454">
        <f>SUM($M$2:M454)-SUM($N$2:N454)</f>
        <v>3427.9699999999993</v>
      </c>
    </row>
    <row r="455" spans="12:15" x14ac:dyDescent="0.25">
      <c r="L455" s="1">
        <v>42336</v>
      </c>
      <c r="M455">
        <f t="shared" si="17"/>
        <v>0</v>
      </c>
      <c r="N455">
        <f t="shared" si="17"/>
        <v>0</v>
      </c>
      <c r="O455">
        <f>SUM($M$2:M455)-SUM($N$2:N455)</f>
        <v>3427.9699999999993</v>
      </c>
    </row>
    <row r="456" spans="12:15" x14ac:dyDescent="0.25">
      <c r="L456" s="1">
        <v>42337</v>
      </c>
      <c r="M456">
        <f t="shared" si="17"/>
        <v>0</v>
      </c>
      <c r="N456">
        <f t="shared" si="17"/>
        <v>0</v>
      </c>
      <c r="O456">
        <f>SUM($M$2:M456)-SUM($N$2:N456)</f>
        <v>3427.9699999999993</v>
      </c>
    </row>
    <row r="457" spans="12:15" x14ac:dyDescent="0.25">
      <c r="L457" s="1">
        <v>42338</v>
      </c>
      <c r="M457">
        <f t="shared" si="17"/>
        <v>0</v>
      </c>
      <c r="N457">
        <f t="shared" si="17"/>
        <v>0</v>
      </c>
      <c r="O457">
        <f>SUM($M$2:M457)-SUM($N$2:N457)</f>
        <v>3427.9699999999993</v>
      </c>
    </row>
    <row r="458" spans="12:15" x14ac:dyDescent="0.25">
      <c r="L458" s="1">
        <v>42339</v>
      </c>
      <c r="M458">
        <f t="shared" si="17"/>
        <v>0</v>
      </c>
      <c r="N458">
        <f t="shared" si="17"/>
        <v>0</v>
      </c>
      <c r="O458">
        <f>SUM($M$2:M458)-SUM($N$2:N458)</f>
        <v>3427.9699999999993</v>
      </c>
    </row>
    <row r="459" spans="12:15" x14ac:dyDescent="0.25">
      <c r="L459" s="1">
        <v>42340</v>
      </c>
      <c r="M459">
        <f t="shared" si="17"/>
        <v>0</v>
      </c>
      <c r="N459">
        <f t="shared" si="17"/>
        <v>0</v>
      </c>
      <c r="O459">
        <f>SUM($M$2:M459)-SUM($N$2:N459)</f>
        <v>3427.9699999999993</v>
      </c>
    </row>
    <row r="460" spans="12:15" x14ac:dyDescent="0.25">
      <c r="L460" s="1">
        <v>42341</v>
      </c>
      <c r="M460">
        <f t="shared" si="17"/>
        <v>0</v>
      </c>
      <c r="N460">
        <f t="shared" si="17"/>
        <v>0</v>
      </c>
      <c r="O460">
        <f>SUM($M$2:M460)-SUM($N$2:N460)</f>
        <v>3427.9699999999993</v>
      </c>
    </row>
    <row r="461" spans="12:15" x14ac:dyDescent="0.25">
      <c r="L461" s="1">
        <v>42342</v>
      </c>
      <c r="M461">
        <f t="shared" si="17"/>
        <v>0</v>
      </c>
      <c r="N461">
        <f t="shared" si="17"/>
        <v>0</v>
      </c>
      <c r="O461">
        <f>SUM($M$2:M461)-SUM($N$2:N461)</f>
        <v>3427.9699999999993</v>
      </c>
    </row>
    <row r="462" spans="12:15" x14ac:dyDescent="0.25">
      <c r="L462" s="1">
        <v>42343</v>
      </c>
      <c r="M462">
        <f t="shared" si="17"/>
        <v>0</v>
      </c>
      <c r="N462">
        <f t="shared" si="17"/>
        <v>0</v>
      </c>
      <c r="O462">
        <f>SUM($M$2:M462)-SUM($N$2:N462)</f>
        <v>3427.9699999999993</v>
      </c>
    </row>
    <row r="463" spans="12:15" x14ac:dyDescent="0.25">
      <c r="L463" s="1">
        <v>42344</v>
      </c>
      <c r="M463">
        <f t="shared" si="17"/>
        <v>0</v>
      </c>
      <c r="N463">
        <f t="shared" si="17"/>
        <v>0</v>
      </c>
      <c r="O463">
        <f>SUM($M$2:M463)-SUM($N$2:N463)</f>
        <v>3427.9699999999993</v>
      </c>
    </row>
    <row r="464" spans="12:15" x14ac:dyDescent="0.25">
      <c r="L464" s="1">
        <v>42345</v>
      </c>
      <c r="M464">
        <f t="shared" si="17"/>
        <v>0</v>
      </c>
      <c r="N464">
        <f t="shared" si="17"/>
        <v>0</v>
      </c>
      <c r="O464">
        <f>SUM($M$2:M464)-SUM($N$2:N464)</f>
        <v>3427.9699999999993</v>
      </c>
    </row>
    <row r="465" spans="12:15" x14ac:dyDescent="0.25">
      <c r="L465" s="1">
        <v>42346</v>
      </c>
      <c r="M465">
        <f t="shared" si="17"/>
        <v>0</v>
      </c>
      <c r="N465">
        <f t="shared" si="17"/>
        <v>0</v>
      </c>
      <c r="O465">
        <f>SUM($M$2:M465)-SUM($N$2:N465)</f>
        <v>3427.9699999999993</v>
      </c>
    </row>
    <row r="466" spans="12:15" x14ac:dyDescent="0.25">
      <c r="L466" s="1">
        <v>42347</v>
      </c>
      <c r="M466">
        <f t="shared" si="17"/>
        <v>0</v>
      </c>
      <c r="N466">
        <f t="shared" si="17"/>
        <v>0</v>
      </c>
      <c r="O466">
        <f>SUM($M$2:M466)-SUM($N$2:N466)</f>
        <v>3427.9699999999993</v>
      </c>
    </row>
    <row r="467" spans="12:15" x14ac:dyDescent="0.25">
      <c r="L467" s="1">
        <v>42348</v>
      </c>
      <c r="M467">
        <f t="shared" si="17"/>
        <v>0</v>
      </c>
      <c r="N467">
        <f t="shared" si="17"/>
        <v>0</v>
      </c>
      <c r="O467">
        <f>SUM($M$2:M467)-SUM($N$2:N467)</f>
        <v>3427.9699999999993</v>
      </c>
    </row>
    <row r="468" spans="12:15" x14ac:dyDescent="0.25">
      <c r="L468" s="1">
        <v>42349</v>
      </c>
      <c r="M468">
        <f t="shared" si="17"/>
        <v>0</v>
      </c>
      <c r="N468">
        <f t="shared" si="17"/>
        <v>0</v>
      </c>
      <c r="O468">
        <f>SUM($M$2:M468)-SUM($N$2:N468)</f>
        <v>3427.9699999999993</v>
      </c>
    </row>
    <row r="469" spans="12:15" x14ac:dyDescent="0.25">
      <c r="L469" s="1">
        <v>42350</v>
      </c>
      <c r="M469">
        <f t="shared" si="17"/>
        <v>0</v>
      </c>
      <c r="N469">
        <f t="shared" si="17"/>
        <v>0</v>
      </c>
      <c r="O469">
        <f>SUM($M$2:M469)-SUM($N$2:N469)</f>
        <v>3427.9699999999993</v>
      </c>
    </row>
    <row r="470" spans="12:15" x14ac:dyDescent="0.25">
      <c r="L470" s="1">
        <v>42351</v>
      </c>
      <c r="M470">
        <f t="shared" si="17"/>
        <v>0</v>
      </c>
      <c r="N470">
        <f t="shared" si="17"/>
        <v>0</v>
      </c>
      <c r="O470">
        <f>SUM($M$2:M470)-SUM($N$2:N470)</f>
        <v>3427.9699999999993</v>
      </c>
    </row>
    <row r="471" spans="12:15" x14ac:dyDescent="0.25">
      <c r="L471" s="1">
        <v>42352</v>
      </c>
      <c r="M471">
        <f t="shared" si="17"/>
        <v>0</v>
      </c>
      <c r="N471">
        <f t="shared" si="17"/>
        <v>0</v>
      </c>
      <c r="O471">
        <f>SUM($M$2:M471)-SUM($N$2:N471)</f>
        <v>3427.9699999999993</v>
      </c>
    </row>
    <row r="472" spans="12:15" x14ac:dyDescent="0.25">
      <c r="L472" s="1">
        <v>42353</v>
      </c>
      <c r="M472">
        <f t="shared" si="17"/>
        <v>0</v>
      </c>
      <c r="N472">
        <f t="shared" si="17"/>
        <v>0</v>
      </c>
      <c r="O472">
        <f>SUM($M$2:M472)-SUM($N$2:N472)</f>
        <v>3427.9699999999993</v>
      </c>
    </row>
    <row r="473" spans="12:15" x14ac:dyDescent="0.25">
      <c r="L473" s="1">
        <v>42354</v>
      </c>
      <c r="M473">
        <f t="shared" si="17"/>
        <v>0</v>
      </c>
      <c r="N473">
        <f t="shared" si="17"/>
        <v>0</v>
      </c>
      <c r="O473">
        <f>SUM($M$2:M473)-SUM($N$2:N473)</f>
        <v>3427.9699999999993</v>
      </c>
    </row>
    <row r="474" spans="12:15" x14ac:dyDescent="0.25">
      <c r="L474" s="1">
        <v>42355</v>
      </c>
      <c r="M474">
        <f t="shared" si="17"/>
        <v>0</v>
      </c>
      <c r="N474">
        <f t="shared" si="17"/>
        <v>0</v>
      </c>
      <c r="O474">
        <f>SUM($M$2:M474)-SUM($N$2:N474)</f>
        <v>3427.9699999999993</v>
      </c>
    </row>
    <row r="475" spans="12:15" x14ac:dyDescent="0.25">
      <c r="L475" s="1">
        <v>42356</v>
      </c>
      <c r="M475">
        <f t="shared" si="17"/>
        <v>0</v>
      </c>
      <c r="N475">
        <f t="shared" si="17"/>
        <v>0</v>
      </c>
      <c r="O475">
        <f>SUM($M$2:M475)-SUM($N$2:N475)</f>
        <v>3427.9699999999993</v>
      </c>
    </row>
    <row r="476" spans="12:15" x14ac:dyDescent="0.25">
      <c r="L476" s="1">
        <v>42357</v>
      </c>
      <c r="M476">
        <f t="shared" si="17"/>
        <v>0</v>
      </c>
      <c r="N476">
        <f t="shared" si="17"/>
        <v>0</v>
      </c>
      <c r="O476">
        <f>SUM($M$2:M476)-SUM($N$2:N476)</f>
        <v>3427.9699999999993</v>
      </c>
    </row>
    <row r="477" spans="12:15" x14ac:dyDescent="0.25">
      <c r="L477" s="1">
        <v>42358</v>
      </c>
      <c r="M477">
        <f t="shared" si="17"/>
        <v>489.71</v>
      </c>
      <c r="N477">
        <f t="shared" si="17"/>
        <v>0</v>
      </c>
      <c r="O477">
        <f>SUM($M$2:M477)-SUM($N$2:N477)</f>
        <v>3917.6799999999994</v>
      </c>
    </row>
    <row r="478" spans="12:15" x14ac:dyDescent="0.25">
      <c r="L478" s="1">
        <v>42359</v>
      </c>
      <c r="M478">
        <f t="shared" si="17"/>
        <v>0</v>
      </c>
      <c r="N478">
        <f t="shared" si="17"/>
        <v>0</v>
      </c>
      <c r="O478">
        <f>SUM($M$2:M478)-SUM($N$2:N478)</f>
        <v>3917.6799999999994</v>
      </c>
    </row>
    <row r="479" spans="12:15" x14ac:dyDescent="0.25">
      <c r="L479" s="1">
        <v>42360</v>
      </c>
      <c r="M479">
        <f t="shared" si="17"/>
        <v>0</v>
      </c>
      <c r="N479">
        <f t="shared" si="17"/>
        <v>0</v>
      </c>
      <c r="O479">
        <f>SUM($M$2:M479)-SUM($N$2:N479)</f>
        <v>3917.6799999999994</v>
      </c>
    </row>
    <row r="480" spans="12:15" x14ac:dyDescent="0.25">
      <c r="L480" s="1">
        <v>42361</v>
      </c>
      <c r="M480">
        <f t="shared" si="17"/>
        <v>0</v>
      </c>
      <c r="N480">
        <f t="shared" si="17"/>
        <v>0</v>
      </c>
      <c r="O480">
        <f>SUM($M$2:M480)-SUM($N$2:N480)</f>
        <v>3917.6799999999994</v>
      </c>
    </row>
    <row r="481" spans="12:15" x14ac:dyDescent="0.25">
      <c r="L481" s="1">
        <v>42362</v>
      </c>
      <c r="M481">
        <f t="shared" si="17"/>
        <v>0</v>
      </c>
      <c r="N481">
        <f t="shared" si="17"/>
        <v>0</v>
      </c>
      <c r="O481">
        <f>SUM($M$2:M481)-SUM($N$2:N481)</f>
        <v>3917.6799999999994</v>
      </c>
    </row>
    <row r="482" spans="12:15" x14ac:dyDescent="0.25">
      <c r="L482" s="1">
        <v>42363</v>
      </c>
      <c r="M482">
        <f t="shared" si="17"/>
        <v>0</v>
      </c>
      <c r="N482">
        <f t="shared" si="17"/>
        <v>0</v>
      </c>
      <c r="O482">
        <f>SUM($M$2:M482)-SUM($N$2:N482)</f>
        <v>3917.6799999999994</v>
      </c>
    </row>
    <row r="483" spans="12:15" x14ac:dyDescent="0.25">
      <c r="L483" s="1">
        <v>42364</v>
      </c>
      <c r="M483">
        <f t="shared" si="17"/>
        <v>0</v>
      </c>
      <c r="N483">
        <f t="shared" si="17"/>
        <v>0</v>
      </c>
      <c r="O483">
        <f>SUM($M$2:M483)-SUM($N$2:N483)</f>
        <v>3917.6799999999994</v>
      </c>
    </row>
    <row r="484" spans="12:15" x14ac:dyDescent="0.25">
      <c r="L484" s="1">
        <v>42365</v>
      </c>
      <c r="M484">
        <f t="shared" si="17"/>
        <v>0</v>
      </c>
      <c r="N484">
        <f t="shared" si="17"/>
        <v>0</v>
      </c>
      <c r="O484">
        <f>SUM($M$2:M484)-SUM($N$2:N484)</f>
        <v>3917.6799999999994</v>
      </c>
    </row>
    <row r="485" spans="12:15" x14ac:dyDescent="0.25">
      <c r="L485" s="1">
        <v>42366</v>
      </c>
      <c r="M485">
        <f t="shared" si="17"/>
        <v>0</v>
      </c>
      <c r="N485">
        <f t="shared" si="17"/>
        <v>0</v>
      </c>
      <c r="O485">
        <f>SUM($M$2:M485)-SUM($N$2:N485)</f>
        <v>3917.6799999999994</v>
      </c>
    </row>
    <row r="486" spans="12:15" x14ac:dyDescent="0.25">
      <c r="L486" s="1">
        <v>42367</v>
      </c>
      <c r="M486">
        <f t="shared" si="17"/>
        <v>0</v>
      </c>
      <c r="N486">
        <f t="shared" si="17"/>
        <v>0</v>
      </c>
      <c r="O486">
        <f>SUM($M$2:M486)-SUM($N$2:N486)</f>
        <v>3917.6799999999994</v>
      </c>
    </row>
    <row r="487" spans="12:15" x14ac:dyDescent="0.25">
      <c r="L487" s="1">
        <v>42368</v>
      </c>
      <c r="M487">
        <f t="shared" si="17"/>
        <v>0</v>
      </c>
      <c r="N487">
        <f t="shared" si="17"/>
        <v>0</v>
      </c>
      <c r="O487">
        <f>SUM($M$2:M487)-SUM($N$2:N487)</f>
        <v>3917.6799999999994</v>
      </c>
    </row>
    <row r="488" spans="12:15" x14ac:dyDescent="0.25">
      <c r="L488" s="1">
        <v>42369</v>
      </c>
      <c r="M488">
        <f t="shared" si="17"/>
        <v>0</v>
      </c>
      <c r="N488">
        <f t="shared" si="17"/>
        <v>0</v>
      </c>
      <c r="O488">
        <f>SUM($M$2:M488)-SUM($N$2:N488)</f>
        <v>3917.6799999999994</v>
      </c>
    </row>
    <row r="489" spans="12:15" x14ac:dyDescent="0.25">
      <c r="L489" s="1">
        <v>42370</v>
      </c>
      <c r="M489">
        <f t="shared" si="17"/>
        <v>0</v>
      </c>
      <c r="N489">
        <f t="shared" si="17"/>
        <v>0</v>
      </c>
      <c r="O489">
        <f>SUM($M$2:M489)-SUM($N$2:N489)</f>
        <v>3917.6799999999994</v>
      </c>
    </row>
    <row r="490" spans="12:15" x14ac:dyDescent="0.25">
      <c r="L490" s="1">
        <v>42371</v>
      </c>
      <c r="M490">
        <f t="shared" si="17"/>
        <v>0</v>
      </c>
      <c r="N490">
        <f t="shared" si="17"/>
        <v>0</v>
      </c>
      <c r="O490">
        <f>SUM($M$2:M490)-SUM($N$2:N490)</f>
        <v>3917.6799999999994</v>
      </c>
    </row>
    <row r="491" spans="12:15" x14ac:dyDescent="0.25">
      <c r="L491" s="1">
        <v>42372</v>
      </c>
      <c r="M491">
        <f t="shared" si="17"/>
        <v>0</v>
      </c>
      <c r="N491">
        <f t="shared" si="17"/>
        <v>0</v>
      </c>
      <c r="O491">
        <f>SUM($M$2:M491)-SUM($N$2:N491)</f>
        <v>3917.6799999999994</v>
      </c>
    </row>
    <row r="492" spans="12:15" x14ac:dyDescent="0.25">
      <c r="L492" s="1">
        <v>42373</v>
      </c>
      <c r="M492">
        <f t="shared" si="17"/>
        <v>0</v>
      </c>
      <c r="N492">
        <f t="shared" si="17"/>
        <v>0</v>
      </c>
      <c r="O492">
        <f>SUM($M$2:M492)-SUM($N$2:N492)</f>
        <v>3917.6799999999994</v>
      </c>
    </row>
    <row r="493" spans="12:15" x14ac:dyDescent="0.25">
      <c r="L493" s="1">
        <v>42374</v>
      </c>
      <c r="M493">
        <f t="shared" si="17"/>
        <v>0</v>
      </c>
      <c r="N493">
        <f t="shared" si="17"/>
        <v>0</v>
      </c>
      <c r="O493">
        <f>SUM($M$2:M493)-SUM($N$2:N493)</f>
        <v>3917.6799999999994</v>
      </c>
    </row>
    <row r="494" spans="12:15" x14ac:dyDescent="0.25">
      <c r="L494" s="1">
        <v>42375</v>
      </c>
      <c r="M494">
        <f t="shared" si="17"/>
        <v>0</v>
      </c>
      <c r="N494">
        <f t="shared" si="17"/>
        <v>0</v>
      </c>
      <c r="O494">
        <f>SUM($M$2:M494)-SUM($N$2:N494)</f>
        <v>3917.6799999999994</v>
      </c>
    </row>
    <row r="495" spans="12:15" x14ac:dyDescent="0.25">
      <c r="L495" s="1">
        <v>42376</v>
      </c>
      <c r="M495">
        <f t="shared" si="17"/>
        <v>0</v>
      </c>
      <c r="N495">
        <f t="shared" si="17"/>
        <v>0</v>
      </c>
      <c r="O495">
        <f>SUM($M$2:M495)-SUM($N$2:N495)</f>
        <v>3917.6799999999994</v>
      </c>
    </row>
    <row r="496" spans="12:15" x14ac:dyDescent="0.25">
      <c r="L496" s="1">
        <v>42377</v>
      </c>
      <c r="M496">
        <f t="shared" si="17"/>
        <v>0</v>
      </c>
      <c r="N496">
        <f t="shared" si="17"/>
        <v>0</v>
      </c>
      <c r="O496">
        <f>SUM($M$2:M496)-SUM($N$2:N496)</f>
        <v>3917.6799999999994</v>
      </c>
    </row>
    <row r="497" spans="12:15" x14ac:dyDescent="0.25">
      <c r="L497" s="1">
        <v>42378</v>
      </c>
      <c r="M497">
        <f t="shared" si="17"/>
        <v>0</v>
      </c>
      <c r="N497">
        <f t="shared" si="17"/>
        <v>0</v>
      </c>
      <c r="O497">
        <f>SUM($M$2:M497)-SUM($N$2:N497)</f>
        <v>3917.6799999999994</v>
      </c>
    </row>
    <row r="498" spans="12:15" x14ac:dyDescent="0.25">
      <c r="L498" s="1">
        <v>42379</v>
      </c>
      <c r="M498">
        <f t="shared" si="17"/>
        <v>0</v>
      </c>
      <c r="N498">
        <f t="shared" si="17"/>
        <v>0</v>
      </c>
      <c r="O498">
        <f>SUM($M$2:M498)-SUM($N$2:N498)</f>
        <v>3917.6799999999994</v>
      </c>
    </row>
    <row r="499" spans="12:15" x14ac:dyDescent="0.25">
      <c r="L499" s="1">
        <v>42380</v>
      </c>
      <c r="M499">
        <f t="shared" si="17"/>
        <v>0</v>
      </c>
      <c r="N499">
        <f t="shared" si="17"/>
        <v>0</v>
      </c>
      <c r="O499">
        <f>SUM($M$2:M499)-SUM($N$2:N499)</f>
        <v>3917.6799999999994</v>
      </c>
    </row>
    <row r="500" spans="12:15" x14ac:dyDescent="0.25">
      <c r="L500" s="1">
        <v>42381</v>
      </c>
      <c r="M500">
        <f t="shared" si="17"/>
        <v>0</v>
      </c>
      <c r="N500">
        <f t="shared" si="17"/>
        <v>0</v>
      </c>
      <c r="O500">
        <f>SUM($M$2:M500)-SUM($N$2:N500)</f>
        <v>3917.6799999999994</v>
      </c>
    </row>
    <row r="501" spans="12:15" x14ac:dyDescent="0.25">
      <c r="L501" s="1">
        <v>42382</v>
      </c>
      <c r="M501">
        <f t="shared" si="17"/>
        <v>0</v>
      </c>
      <c r="N501">
        <f t="shared" si="17"/>
        <v>0</v>
      </c>
      <c r="O501">
        <f>SUM($M$2:M501)-SUM($N$2:N501)</f>
        <v>3917.6799999999994</v>
      </c>
    </row>
    <row r="502" spans="12:15" x14ac:dyDescent="0.25">
      <c r="L502" s="1">
        <v>42383</v>
      </c>
      <c r="M502">
        <f t="shared" si="17"/>
        <v>0</v>
      </c>
      <c r="N502">
        <f t="shared" si="17"/>
        <v>0</v>
      </c>
      <c r="O502">
        <f>SUM($M$2:M502)-SUM($N$2:N502)</f>
        <v>3917.6799999999994</v>
      </c>
    </row>
    <row r="503" spans="12:15" x14ac:dyDescent="0.25">
      <c r="L503" s="1">
        <v>42384</v>
      </c>
      <c r="M503">
        <f t="shared" si="17"/>
        <v>0</v>
      </c>
      <c r="N503">
        <f t="shared" si="17"/>
        <v>0</v>
      </c>
      <c r="O503">
        <f>SUM($M$2:M503)-SUM($N$2:N503)</f>
        <v>3917.6799999999994</v>
      </c>
    </row>
    <row r="504" spans="12:15" x14ac:dyDescent="0.25">
      <c r="L504" s="1">
        <v>42385</v>
      </c>
      <c r="M504">
        <f t="shared" si="17"/>
        <v>0</v>
      </c>
      <c r="N504">
        <f t="shared" si="17"/>
        <v>0</v>
      </c>
      <c r="O504">
        <f>SUM($M$2:M504)-SUM($N$2:N504)</f>
        <v>3917.6799999999994</v>
      </c>
    </row>
    <row r="505" spans="12:15" x14ac:dyDescent="0.25">
      <c r="L505" s="1">
        <v>42386</v>
      </c>
      <c r="M505">
        <f t="shared" si="17"/>
        <v>0</v>
      </c>
      <c r="N505">
        <f t="shared" si="17"/>
        <v>0</v>
      </c>
      <c r="O505">
        <f>SUM($M$2:M505)-SUM($N$2:N505)</f>
        <v>3917.6799999999994</v>
      </c>
    </row>
    <row r="506" spans="12:15" x14ac:dyDescent="0.25">
      <c r="L506" s="1">
        <v>42387</v>
      </c>
      <c r="M506">
        <f t="shared" si="17"/>
        <v>0</v>
      </c>
      <c r="N506">
        <f t="shared" si="17"/>
        <v>0</v>
      </c>
      <c r="O506">
        <f>SUM($M$2:M506)-SUM($N$2:N506)</f>
        <v>3917.6799999999994</v>
      </c>
    </row>
    <row r="507" spans="12:15" x14ac:dyDescent="0.25">
      <c r="L507" s="1">
        <v>42388</v>
      </c>
      <c r="M507">
        <f t="shared" si="17"/>
        <v>0</v>
      </c>
      <c r="N507">
        <f t="shared" si="17"/>
        <v>0</v>
      </c>
      <c r="O507">
        <f>SUM($M$2:M507)-SUM($N$2:N507)</f>
        <v>3917.6799999999994</v>
      </c>
    </row>
    <row r="508" spans="12:15" x14ac:dyDescent="0.25">
      <c r="L508" s="1">
        <v>42389</v>
      </c>
      <c r="M508">
        <f t="shared" si="17"/>
        <v>489.71</v>
      </c>
      <c r="N508">
        <f t="shared" si="17"/>
        <v>0</v>
      </c>
      <c r="O508">
        <f>SUM($M$2:M508)-SUM($N$2:N508)</f>
        <v>4407.3899999999994</v>
      </c>
    </row>
    <row r="509" spans="12:15" x14ac:dyDescent="0.25">
      <c r="L509" s="1">
        <v>42390</v>
      </c>
      <c r="M509">
        <f t="shared" si="17"/>
        <v>0</v>
      </c>
      <c r="N509">
        <f t="shared" si="17"/>
        <v>0</v>
      </c>
      <c r="O509">
        <f>SUM($M$2:M509)-SUM($N$2:N509)</f>
        <v>4407.3899999999994</v>
      </c>
    </row>
    <row r="510" spans="12:15" x14ac:dyDescent="0.25">
      <c r="L510" s="1">
        <v>42391</v>
      </c>
      <c r="M510">
        <f t="shared" si="17"/>
        <v>0</v>
      </c>
      <c r="N510">
        <f t="shared" si="17"/>
        <v>0</v>
      </c>
      <c r="O510">
        <f>SUM($M$2:M510)-SUM($N$2:N510)</f>
        <v>4407.3899999999994</v>
      </c>
    </row>
    <row r="511" spans="12:15" x14ac:dyDescent="0.25">
      <c r="L511" s="1">
        <v>42392</v>
      </c>
      <c r="M511">
        <f t="shared" si="17"/>
        <v>0</v>
      </c>
      <c r="N511">
        <f t="shared" si="17"/>
        <v>0</v>
      </c>
      <c r="O511">
        <f>SUM($M$2:M511)-SUM($N$2:N511)</f>
        <v>4407.3899999999994</v>
      </c>
    </row>
    <row r="512" spans="12:15" x14ac:dyDescent="0.25">
      <c r="L512" s="1">
        <v>42393</v>
      </c>
      <c r="M512">
        <f t="shared" ref="M512:N575" si="18">IFERROR(INDEX($C$1:$J$36,MATCH(M$1&amp;$L512,$B$1:$B$37,),MATCH("сумма",$C$1:$J$1,)),0)</f>
        <v>0</v>
      </c>
      <c r="N512">
        <f t="shared" si="18"/>
        <v>0</v>
      </c>
      <c r="O512">
        <f>SUM($M$2:M512)-SUM($N$2:N512)</f>
        <v>4407.3899999999994</v>
      </c>
    </row>
    <row r="513" spans="12:15" x14ac:dyDescent="0.25">
      <c r="L513" s="1">
        <v>42394</v>
      </c>
      <c r="M513">
        <f t="shared" si="18"/>
        <v>0</v>
      </c>
      <c r="N513">
        <f t="shared" si="18"/>
        <v>0</v>
      </c>
      <c r="O513">
        <f>SUM($M$2:M513)-SUM($N$2:N513)</f>
        <v>4407.3899999999994</v>
      </c>
    </row>
    <row r="514" spans="12:15" x14ac:dyDescent="0.25">
      <c r="L514" s="1">
        <v>42395</v>
      </c>
      <c r="M514">
        <f t="shared" si="18"/>
        <v>0</v>
      </c>
      <c r="N514">
        <f t="shared" si="18"/>
        <v>0</v>
      </c>
      <c r="O514">
        <f>SUM($M$2:M514)-SUM($N$2:N514)</f>
        <v>4407.3899999999994</v>
      </c>
    </row>
    <row r="515" spans="12:15" x14ac:dyDescent="0.25">
      <c r="L515" s="1">
        <v>42396</v>
      </c>
      <c r="M515">
        <f t="shared" si="18"/>
        <v>0</v>
      </c>
      <c r="N515">
        <f t="shared" si="18"/>
        <v>0</v>
      </c>
      <c r="O515">
        <f>SUM($M$2:M515)-SUM($N$2:N515)</f>
        <v>4407.3899999999994</v>
      </c>
    </row>
    <row r="516" spans="12:15" x14ac:dyDescent="0.25">
      <c r="L516" s="1">
        <v>42397</v>
      </c>
      <c r="M516">
        <f t="shared" si="18"/>
        <v>0</v>
      </c>
      <c r="N516">
        <f t="shared" si="18"/>
        <v>0</v>
      </c>
      <c r="O516">
        <f>SUM($M$2:M516)-SUM($N$2:N516)</f>
        <v>4407.3899999999994</v>
      </c>
    </row>
    <row r="517" spans="12:15" x14ac:dyDescent="0.25">
      <c r="L517" s="1">
        <v>42398</v>
      </c>
      <c r="M517">
        <f t="shared" si="18"/>
        <v>0</v>
      </c>
      <c r="N517">
        <f t="shared" si="18"/>
        <v>0</v>
      </c>
      <c r="O517">
        <f>SUM($M$2:M517)-SUM($N$2:N517)</f>
        <v>4407.3899999999994</v>
      </c>
    </row>
    <row r="518" spans="12:15" x14ac:dyDescent="0.25">
      <c r="L518" s="1">
        <v>42399</v>
      </c>
      <c r="M518">
        <f t="shared" si="18"/>
        <v>0</v>
      </c>
      <c r="N518">
        <f t="shared" si="18"/>
        <v>0</v>
      </c>
      <c r="O518">
        <f>SUM($M$2:M518)-SUM($N$2:N518)</f>
        <v>4407.3899999999994</v>
      </c>
    </row>
    <row r="519" spans="12:15" x14ac:dyDescent="0.25">
      <c r="L519" s="1">
        <v>42400</v>
      </c>
      <c r="M519">
        <f t="shared" si="18"/>
        <v>0</v>
      </c>
      <c r="N519">
        <f t="shared" si="18"/>
        <v>0</v>
      </c>
      <c r="O519">
        <f>SUM($M$2:M519)-SUM($N$2:N519)</f>
        <v>4407.3899999999994</v>
      </c>
    </row>
    <row r="520" spans="12:15" x14ac:dyDescent="0.25">
      <c r="L520" s="1">
        <v>42401</v>
      </c>
      <c r="M520">
        <f t="shared" si="18"/>
        <v>0</v>
      </c>
      <c r="N520">
        <f t="shared" si="18"/>
        <v>0</v>
      </c>
      <c r="O520">
        <f>SUM($M$2:M520)-SUM($N$2:N520)</f>
        <v>4407.3899999999994</v>
      </c>
    </row>
    <row r="521" spans="12:15" x14ac:dyDescent="0.25">
      <c r="L521" s="1">
        <v>42402</v>
      </c>
      <c r="M521">
        <f t="shared" si="18"/>
        <v>0</v>
      </c>
      <c r="N521">
        <f t="shared" si="18"/>
        <v>0</v>
      </c>
      <c r="O521">
        <f>SUM($M$2:M521)-SUM($N$2:N521)</f>
        <v>4407.3899999999994</v>
      </c>
    </row>
    <row r="522" spans="12:15" x14ac:dyDescent="0.25">
      <c r="L522" s="1">
        <v>42403</v>
      </c>
      <c r="M522">
        <f t="shared" si="18"/>
        <v>0</v>
      </c>
      <c r="N522">
        <f t="shared" si="18"/>
        <v>0</v>
      </c>
      <c r="O522">
        <f>SUM($M$2:M522)-SUM($N$2:N522)</f>
        <v>4407.3899999999994</v>
      </c>
    </row>
    <row r="523" spans="12:15" x14ac:dyDescent="0.25">
      <c r="L523" s="1">
        <v>42404</v>
      </c>
      <c r="M523">
        <f t="shared" si="18"/>
        <v>0</v>
      </c>
      <c r="N523">
        <f t="shared" si="18"/>
        <v>0</v>
      </c>
      <c r="O523">
        <f>SUM($M$2:M523)-SUM($N$2:N523)</f>
        <v>4407.3899999999994</v>
      </c>
    </row>
    <row r="524" spans="12:15" x14ac:dyDescent="0.25">
      <c r="L524" s="1">
        <v>42405</v>
      </c>
      <c r="M524">
        <f t="shared" si="18"/>
        <v>0</v>
      </c>
      <c r="N524">
        <f t="shared" si="18"/>
        <v>0</v>
      </c>
      <c r="O524">
        <f>SUM($M$2:M524)-SUM($N$2:N524)</f>
        <v>4407.3899999999994</v>
      </c>
    </row>
    <row r="525" spans="12:15" x14ac:dyDescent="0.25">
      <c r="L525" s="1">
        <v>42406</v>
      </c>
      <c r="M525">
        <f t="shared" si="18"/>
        <v>0</v>
      </c>
      <c r="N525">
        <f t="shared" si="18"/>
        <v>0</v>
      </c>
      <c r="O525">
        <f>SUM($M$2:M525)-SUM($N$2:N525)</f>
        <v>4407.3899999999994</v>
      </c>
    </row>
    <row r="526" spans="12:15" x14ac:dyDescent="0.25">
      <c r="L526" s="1">
        <v>42407</v>
      </c>
      <c r="M526">
        <f t="shared" si="18"/>
        <v>0</v>
      </c>
      <c r="N526">
        <f t="shared" si="18"/>
        <v>0</v>
      </c>
      <c r="O526">
        <f>SUM($M$2:M526)-SUM($N$2:N526)</f>
        <v>4407.3899999999994</v>
      </c>
    </row>
    <row r="527" spans="12:15" x14ac:dyDescent="0.25">
      <c r="L527" s="1">
        <v>42408</v>
      </c>
      <c r="M527">
        <f t="shared" si="18"/>
        <v>0</v>
      </c>
      <c r="N527">
        <f t="shared" si="18"/>
        <v>0</v>
      </c>
      <c r="O527">
        <f>SUM($M$2:M527)-SUM($N$2:N527)</f>
        <v>4407.3899999999994</v>
      </c>
    </row>
    <row r="528" spans="12:15" x14ac:dyDescent="0.25">
      <c r="L528" s="1">
        <v>42409</v>
      </c>
      <c r="M528">
        <f t="shared" si="18"/>
        <v>0</v>
      </c>
      <c r="N528">
        <f t="shared" si="18"/>
        <v>0</v>
      </c>
      <c r="O528">
        <f>SUM($M$2:M528)-SUM($N$2:N528)</f>
        <v>4407.3899999999994</v>
      </c>
    </row>
    <row r="529" spans="12:15" x14ac:dyDescent="0.25">
      <c r="L529" s="1">
        <v>42410</v>
      </c>
      <c r="M529">
        <f t="shared" si="18"/>
        <v>0</v>
      </c>
      <c r="N529">
        <f t="shared" si="18"/>
        <v>0</v>
      </c>
      <c r="O529">
        <f>SUM($M$2:M529)-SUM($N$2:N529)</f>
        <v>4407.3899999999994</v>
      </c>
    </row>
    <row r="530" spans="12:15" x14ac:dyDescent="0.25">
      <c r="L530" s="1">
        <v>42411</v>
      </c>
      <c r="M530">
        <f t="shared" si="18"/>
        <v>0</v>
      </c>
      <c r="N530">
        <f t="shared" si="18"/>
        <v>0</v>
      </c>
      <c r="O530">
        <f>SUM($M$2:M530)-SUM($N$2:N530)</f>
        <v>4407.3899999999994</v>
      </c>
    </row>
    <row r="531" spans="12:15" x14ac:dyDescent="0.25">
      <c r="L531" s="1">
        <v>42412</v>
      </c>
      <c r="M531">
        <f t="shared" si="18"/>
        <v>0</v>
      </c>
      <c r="N531">
        <f t="shared" si="18"/>
        <v>0</v>
      </c>
      <c r="O531">
        <f>SUM($M$2:M531)-SUM($N$2:N531)</f>
        <v>4407.3899999999994</v>
      </c>
    </row>
    <row r="532" spans="12:15" x14ac:dyDescent="0.25">
      <c r="L532" s="1">
        <v>42413</v>
      </c>
      <c r="M532">
        <f t="shared" si="18"/>
        <v>0</v>
      </c>
      <c r="N532">
        <f t="shared" si="18"/>
        <v>0</v>
      </c>
      <c r="O532">
        <f>SUM($M$2:M532)-SUM($N$2:N532)</f>
        <v>4407.3899999999994</v>
      </c>
    </row>
    <row r="533" spans="12:15" x14ac:dyDescent="0.25">
      <c r="L533" s="1">
        <v>42414</v>
      </c>
      <c r="M533">
        <f t="shared" si="18"/>
        <v>0</v>
      </c>
      <c r="N533">
        <f t="shared" si="18"/>
        <v>0</v>
      </c>
      <c r="O533">
        <f>SUM($M$2:M533)-SUM($N$2:N533)</f>
        <v>4407.3899999999994</v>
      </c>
    </row>
    <row r="534" spans="12:15" x14ac:dyDescent="0.25">
      <c r="L534" s="1">
        <v>42415</v>
      </c>
      <c r="M534">
        <f t="shared" si="18"/>
        <v>0</v>
      </c>
      <c r="N534">
        <f t="shared" si="18"/>
        <v>0</v>
      </c>
      <c r="O534">
        <f>SUM($M$2:M534)-SUM($N$2:N534)</f>
        <v>4407.3899999999994</v>
      </c>
    </row>
    <row r="535" spans="12:15" x14ac:dyDescent="0.25">
      <c r="L535" s="1">
        <v>42416</v>
      </c>
      <c r="M535">
        <f t="shared" si="18"/>
        <v>0</v>
      </c>
      <c r="N535">
        <f t="shared" si="18"/>
        <v>0</v>
      </c>
      <c r="O535">
        <f>SUM($M$2:M535)-SUM($N$2:N535)</f>
        <v>4407.3899999999994</v>
      </c>
    </row>
    <row r="536" spans="12:15" x14ac:dyDescent="0.25">
      <c r="L536" s="1">
        <v>42417</v>
      </c>
      <c r="M536">
        <f t="shared" si="18"/>
        <v>0</v>
      </c>
      <c r="N536">
        <f t="shared" si="18"/>
        <v>0</v>
      </c>
      <c r="O536">
        <f>SUM($M$2:M536)-SUM($N$2:N536)</f>
        <v>4407.3899999999994</v>
      </c>
    </row>
    <row r="537" spans="12:15" x14ac:dyDescent="0.25">
      <c r="L537" s="1">
        <v>42418</v>
      </c>
      <c r="M537">
        <f t="shared" si="18"/>
        <v>0</v>
      </c>
      <c r="N537">
        <f t="shared" si="18"/>
        <v>0</v>
      </c>
      <c r="O537">
        <f>SUM($M$2:M537)-SUM($N$2:N537)</f>
        <v>4407.3899999999994</v>
      </c>
    </row>
    <row r="538" spans="12:15" x14ac:dyDescent="0.25">
      <c r="L538" s="1">
        <v>42419</v>
      </c>
      <c r="M538">
        <f t="shared" si="18"/>
        <v>0</v>
      </c>
      <c r="N538">
        <f t="shared" si="18"/>
        <v>0</v>
      </c>
      <c r="O538">
        <f>SUM($M$2:M538)-SUM($N$2:N538)</f>
        <v>4407.3899999999994</v>
      </c>
    </row>
    <row r="539" spans="12:15" x14ac:dyDescent="0.25">
      <c r="L539" s="1">
        <v>42420</v>
      </c>
      <c r="M539">
        <f t="shared" si="18"/>
        <v>489.71</v>
      </c>
      <c r="N539">
        <f t="shared" si="18"/>
        <v>0</v>
      </c>
      <c r="O539">
        <f>SUM($M$2:M539)-SUM($N$2:N539)</f>
        <v>4897.0999999999985</v>
      </c>
    </row>
    <row r="540" spans="12:15" x14ac:dyDescent="0.25">
      <c r="L540" s="1">
        <v>42421</v>
      </c>
      <c r="M540">
        <f t="shared" si="18"/>
        <v>0</v>
      </c>
      <c r="N540">
        <f t="shared" si="18"/>
        <v>0</v>
      </c>
      <c r="O540">
        <f>SUM($M$2:M540)-SUM($N$2:N540)</f>
        <v>4897.0999999999985</v>
      </c>
    </row>
    <row r="541" spans="12:15" x14ac:dyDescent="0.25">
      <c r="L541" s="1">
        <v>42422</v>
      </c>
      <c r="M541">
        <f t="shared" si="18"/>
        <v>0</v>
      </c>
      <c r="N541">
        <f t="shared" si="18"/>
        <v>0</v>
      </c>
      <c r="O541">
        <f>SUM($M$2:M541)-SUM($N$2:N541)</f>
        <v>4897.0999999999985</v>
      </c>
    </row>
    <row r="542" spans="12:15" x14ac:dyDescent="0.25">
      <c r="L542" s="1">
        <v>42423</v>
      </c>
      <c r="M542">
        <f t="shared" si="18"/>
        <v>0</v>
      </c>
      <c r="N542">
        <f t="shared" si="18"/>
        <v>0</v>
      </c>
      <c r="O542">
        <f>SUM($M$2:M542)-SUM($N$2:N542)</f>
        <v>4897.0999999999985</v>
      </c>
    </row>
    <row r="543" spans="12:15" x14ac:dyDescent="0.25">
      <c r="L543" s="1">
        <v>42424</v>
      </c>
      <c r="M543">
        <f t="shared" si="18"/>
        <v>0</v>
      </c>
      <c r="N543">
        <f t="shared" si="18"/>
        <v>0</v>
      </c>
      <c r="O543">
        <f>SUM($M$2:M543)-SUM($N$2:N543)</f>
        <v>4897.0999999999985</v>
      </c>
    </row>
    <row r="544" spans="12:15" x14ac:dyDescent="0.25">
      <c r="L544" s="1">
        <v>42425</v>
      </c>
      <c r="M544">
        <f t="shared" si="18"/>
        <v>0</v>
      </c>
      <c r="N544">
        <f t="shared" si="18"/>
        <v>0</v>
      </c>
      <c r="O544">
        <f>SUM($M$2:M544)-SUM($N$2:N544)</f>
        <v>4897.0999999999985</v>
      </c>
    </row>
    <row r="545" spans="12:15" x14ac:dyDescent="0.25">
      <c r="L545" s="1">
        <v>42426</v>
      </c>
      <c r="M545">
        <f t="shared" si="18"/>
        <v>0</v>
      </c>
      <c r="N545">
        <f t="shared" si="18"/>
        <v>0</v>
      </c>
      <c r="O545">
        <f>SUM($M$2:M545)-SUM($N$2:N545)</f>
        <v>4897.0999999999985</v>
      </c>
    </row>
    <row r="546" spans="12:15" x14ac:dyDescent="0.25">
      <c r="L546" s="1">
        <v>42427</v>
      </c>
      <c r="M546">
        <f t="shared" si="18"/>
        <v>0</v>
      </c>
      <c r="N546">
        <f t="shared" si="18"/>
        <v>0</v>
      </c>
      <c r="O546">
        <f>SUM($M$2:M546)-SUM($N$2:N546)</f>
        <v>4897.0999999999985</v>
      </c>
    </row>
    <row r="547" spans="12:15" x14ac:dyDescent="0.25">
      <c r="L547" s="1">
        <v>42428</v>
      </c>
      <c r="M547">
        <f t="shared" si="18"/>
        <v>0</v>
      </c>
      <c r="N547">
        <f t="shared" si="18"/>
        <v>0</v>
      </c>
      <c r="O547">
        <f>SUM($M$2:M547)-SUM($N$2:N547)</f>
        <v>4897.0999999999985</v>
      </c>
    </row>
    <row r="548" spans="12:15" x14ac:dyDescent="0.25">
      <c r="L548" s="1">
        <v>42429</v>
      </c>
      <c r="M548">
        <f t="shared" si="18"/>
        <v>0</v>
      </c>
      <c r="N548">
        <f t="shared" si="18"/>
        <v>0</v>
      </c>
      <c r="O548">
        <f>SUM($M$2:M548)-SUM($N$2:N548)</f>
        <v>4897.0999999999985</v>
      </c>
    </row>
    <row r="549" spans="12:15" x14ac:dyDescent="0.25">
      <c r="L549" s="1">
        <v>42430</v>
      </c>
      <c r="M549">
        <f t="shared" si="18"/>
        <v>0</v>
      </c>
      <c r="N549">
        <f t="shared" si="18"/>
        <v>0</v>
      </c>
      <c r="O549">
        <f>SUM($M$2:M549)-SUM($N$2:N549)</f>
        <v>4897.0999999999985</v>
      </c>
    </row>
    <row r="550" spans="12:15" x14ac:dyDescent="0.25">
      <c r="L550" s="1">
        <v>42431</v>
      </c>
      <c r="M550">
        <f t="shared" si="18"/>
        <v>0</v>
      </c>
      <c r="N550">
        <f t="shared" si="18"/>
        <v>0</v>
      </c>
      <c r="O550">
        <f>SUM($M$2:M550)-SUM($N$2:N550)</f>
        <v>4897.0999999999985</v>
      </c>
    </row>
    <row r="551" spans="12:15" x14ac:dyDescent="0.25">
      <c r="L551" s="1">
        <v>42432</v>
      </c>
      <c r="M551">
        <f t="shared" si="18"/>
        <v>0</v>
      </c>
      <c r="N551">
        <f t="shared" si="18"/>
        <v>0</v>
      </c>
      <c r="O551">
        <f>SUM($M$2:M551)-SUM($N$2:N551)</f>
        <v>4897.0999999999985</v>
      </c>
    </row>
    <row r="552" spans="12:15" x14ac:dyDescent="0.25">
      <c r="L552" s="1">
        <v>42433</v>
      </c>
      <c r="M552">
        <f t="shared" si="18"/>
        <v>0</v>
      </c>
      <c r="N552">
        <f t="shared" si="18"/>
        <v>0</v>
      </c>
      <c r="O552">
        <f>SUM($M$2:M552)-SUM($N$2:N552)</f>
        <v>4897.0999999999985</v>
      </c>
    </row>
    <row r="553" spans="12:15" x14ac:dyDescent="0.25">
      <c r="L553" s="1">
        <v>42434</v>
      </c>
      <c r="M553">
        <f t="shared" si="18"/>
        <v>0</v>
      </c>
      <c r="N553">
        <f t="shared" si="18"/>
        <v>0</v>
      </c>
      <c r="O553">
        <f>SUM($M$2:M553)-SUM($N$2:N553)</f>
        <v>4897.0999999999985</v>
      </c>
    </row>
    <row r="554" spans="12:15" x14ac:dyDescent="0.25">
      <c r="L554" s="1">
        <v>42435</v>
      </c>
      <c r="M554">
        <f t="shared" si="18"/>
        <v>0</v>
      </c>
      <c r="N554">
        <f t="shared" si="18"/>
        <v>0</v>
      </c>
      <c r="O554">
        <f>SUM($M$2:M554)-SUM($N$2:N554)</f>
        <v>4897.0999999999985</v>
      </c>
    </row>
    <row r="555" spans="12:15" x14ac:dyDescent="0.25">
      <c r="L555" s="1">
        <v>42436</v>
      </c>
      <c r="M555">
        <f t="shared" si="18"/>
        <v>0</v>
      </c>
      <c r="N555">
        <f t="shared" si="18"/>
        <v>0</v>
      </c>
      <c r="O555">
        <f>SUM($M$2:M555)-SUM($N$2:N555)</f>
        <v>4897.0999999999985</v>
      </c>
    </row>
    <row r="556" spans="12:15" x14ac:dyDescent="0.25">
      <c r="L556" s="1">
        <v>42437</v>
      </c>
      <c r="M556">
        <f t="shared" si="18"/>
        <v>0</v>
      </c>
      <c r="N556">
        <f t="shared" si="18"/>
        <v>0</v>
      </c>
      <c r="O556">
        <f>SUM($M$2:M556)-SUM($N$2:N556)</f>
        <v>4897.0999999999985</v>
      </c>
    </row>
    <row r="557" spans="12:15" x14ac:dyDescent="0.25">
      <c r="L557" s="1">
        <v>42438</v>
      </c>
      <c r="M557">
        <f t="shared" si="18"/>
        <v>0</v>
      </c>
      <c r="N557">
        <f t="shared" si="18"/>
        <v>0</v>
      </c>
      <c r="O557">
        <f>SUM($M$2:M557)-SUM($N$2:N557)</f>
        <v>4897.0999999999985</v>
      </c>
    </row>
    <row r="558" spans="12:15" x14ac:dyDescent="0.25">
      <c r="L558" s="1">
        <v>42439</v>
      </c>
      <c r="M558">
        <f t="shared" si="18"/>
        <v>0</v>
      </c>
      <c r="N558">
        <f t="shared" si="18"/>
        <v>0</v>
      </c>
      <c r="O558">
        <f>SUM($M$2:M558)-SUM($N$2:N558)</f>
        <v>4897.0999999999985</v>
      </c>
    </row>
    <row r="559" spans="12:15" x14ac:dyDescent="0.25">
      <c r="L559" s="1">
        <v>42440</v>
      </c>
      <c r="M559">
        <f t="shared" si="18"/>
        <v>0</v>
      </c>
      <c r="N559">
        <f t="shared" si="18"/>
        <v>0</v>
      </c>
      <c r="O559">
        <f>SUM($M$2:M559)-SUM($N$2:N559)</f>
        <v>4897.0999999999985</v>
      </c>
    </row>
    <row r="560" spans="12:15" x14ac:dyDescent="0.25">
      <c r="L560" s="1">
        <v>42441</v>
      </c>
      <c r="M560">
        <f t="shared" si="18"/>
        <v>0</v>
      </c>
      <c r="N560">
        <f t="shared" si="18"/>
        <v>0</v>
      </c>
      <c r="O560">
        <f>SUM($M$2:M560)-SUM($N$2:N560)</f>
        <v>4897.0999999999985</v>
      </c>
    </row>
    <row r="561" spans="12:15" x14ac:dyDescent="0.25">
      <c r="L561" s="1">
        <v>42442</v>
      </c>
      <c r="M561">
        <f t="shared" si="18"/>
        <v>0</v>
      </c>
      <c r="N561">
        <f t="shared" si="18"/>
        <v>0</v>
      </c>
      <c r="O561">
        <f>SUM($M$2:M561)-SUM($N$2:N561)</f>
        <v>4897.0999999999985</v>
      </c>
    </row>
    <row r="562" spans="12:15" x14ac:dyDescent="0.25">
      <c r="L562" s="1">
        <v>42443</v>
      </c>
      <c r="M562">
        <f t="shared" si="18"/>
        <v>0</v>
      </c>
      <c r="N562">
        <f t="shared" si="18"/>
        <v>0</v>
      </c>
      <c r="O562">
        <f>SUM($M$2:M562)-SUM($N$2:N562)</f>
        <v>4897.0999999999985</v>
      </c>
    </row>
    <row r="563" spans="12:15" x14ac:dyDescent="0.25">
      <c r="L563" s="1">
        <v>42444</v>
      </c>
      <c r="M563">
        <f t="shared" si="18"/>
        <v>0</v>
      </c>
      <c r="N563">
        <f t="shared" si="18"/>
        <v>0</v>
      </c>
      <c r="O563">
        <f>SUM($M$2:M563)-SUM($N$2:N563)</f>
        <v>4897.0999999999985</v>
      </c>
    </row>
    <row r="564" spans="12:15" x14ac:dyDescent="0.25">
      <c r="L564" s="1">
        <v>42445</v>
      </c>
      <c r="M564">
        <f t="shared" si="18"/>
        <v>0</v>
      </c>
      <c r="N564">
        <f t="shared" si="18"/>
        <v>0</v>
      </c>
      <c r="O564">
        <f>SUM($M$2:M564)-SUM($N$2:N564)</f>
        <v>4897.0999999999985</v>
      </c>
    </row>
    <row r="565" spans="12:15" x14ac:dyDescent="0.25">
      <c r="L565" s="1">
        <v>42446</v>
      </c>
      <c r="M565">
        <f t="shared" si="18"/>
        <v>0</v>
      </c>
      <c r="N565">
        <f t="shared" si="18"/>
        <v>0</v>
      </c>
      <c r="O565">
        <f>SUM($M$2:M565)-SUM($N$2:N565)</f>
        <v>4897.0999999999985</v>
      </c>
    </row>
    <row r="566" spans="12:15" x14ac:dyDescent="0.25">
      <c r="L566" s="1">
        <v>42447</v>
      </c>
      <c r="M566">
        <f t="shared" si="18"/>
        <v>0</v>
      </c>
      <c r="N566">
        <f t="shared" si="18"/>
        <v>0</v>
      </c>
      <c r="O566">
        <f>SUM($M$2:M566)-SUM($N$2:N566)</f>
        <v>4897.0999999999985</v>
      </c>
    </row>
    <row r="567" spans="12:15" x14ac:dyDescent="0.25">
      <c r="L567" s="1">
        <v>42448</v>
      </c>
      <c r="M567">
        <f t="shared" si="18"/>
        <v>0</v>
      </c>
      <c r="N567">
        <f t="shared" si="18"/>
        <v>0</v>
      </c>
      <c r="O567">
        <f>SUM($M$2:M567)-SUM($N$2:N567)</f>
        <v>4897.0999999999985</v>
      </c>
    </row>
    <row r="568" spans="12:15" x14ac:dyDescent="0.25">
      <c r="L568" s="1">
        <v>42449</v>
      </c>
      <c r="M568">
        <f t="shared" si="18"/>
        <v>489.71</v>
      </c>
      <c r="N568">
        <f t="shared" si="18"/>
        <v>0</v>
      </c>
      <c r="O568">
        <f>SUM($M$2:M568)-SUM($N$2:N568)</f>
        <v>5386.8099999999977</v>
      </c>
    </row>
    <row r="569" spans="12:15" x14ac:dyDescent="0.25">
      <c r="L569" s="1">
        <v>42450</v>
      </c>
      <c r="M569">
        <f t="shared" si="18"/>
        <v>0</v>
      </c>
      <c r="N569">
        <f t="shared" si="18"/>
        <v>0</v>
      </c>
      <c r="O569">
        <f>SUM($M$2:M569)-SUM($N$2:N569)</f>
        <v>5386.8099999999977</v>
      </c>
    </row>
    <row r="570" spans="12:15" x14ac:dyDescent="0.25">
      <c r="L570" s="1">
        <v>42451</v>
      </c>
      <c r="M570">
        <f t="shared" si="18"/>
        <v>0</v>
      </c>
      <c r="N570">
        <f t="shared" si="18"/>
        <v>0</v>
      </c>
      <c r="O570">
        <f>SUM($M$2:M570)-SUM($N$2:N570)</f>
        <v>5386.8099999999977</v>
      </c>
    </row>
    <row r="571" spans="12:15" x14ac:dyDescent="0.25">
      <c r="L571" s="1">
        <v>42452</v>
      </c>
      <c r="M571">
        <f t="shared" si="18"/>
        <v>0</v>
      </c>
      <c r="N571">
        <f t="shared" si="18"/>
        <v>0</v>
      </c>
      <c r="O571">
        <f>SUM($M$2:M571)-SUM($N$2:N571)</f>
        <v>5386.8099999999977</v>
      </c>
    </row>
    <row r="572" spans="12:15" x14ac:dyDescent="0.25">
      <c r="L572" s="1">
        <v>42453</v>
      </c>
      <c r="M572">
        <f t="shared" si="18"/>
        <v>0</v>
      </c>
      <c r="N572">
        <f t="shared" si="18"/>
        <v>0</v>
      </c>
      <c r="O572">
        <f>SUM($M$2:M572)-SUM($N$2:N572)</f>
        <v>5386.8099999999977</v>
      </c>
    </row>
    <row r="573" spans="12:15" x14ac:dyDescent="0.25">
      <c r="L573" s="1">
        <v>42454</v>
      </c>
      <c r="M573">
        <f t="shared" si="18"/>
        <v>0</v>
      </c>
      <c r="N573">
        <f t="shared" si="18"/>
        <v>0</v>
      </c>
      <c r="O573">
        <f>SUM($M$2:M573)-SUM($N$2:N573)</f>
        <v>5386.8099999999977</v>
      </c>
    </row>
    <row r="574" spans="12:15" x14ac:dyDescent="0.25">
      <c r="L574" s="1">
        <v>42455</v>
      </c>
      <c r="M574">
        <f t="shared" si="18"/>
        <v>0</v>
      </c>
      <c r="N574">
        <f t="shared" si="18"/>
        <v>0</v>
      </c>
      <c r="O574">
        <f>SUM($M$2:M574)-SUM($N$2:N574)</f>
        <v>5386.8099999999977</v>
      </c>
    </row>
    <row r="575" spans="12:15" x14ac:dyDescent="0.25">
      <c r="L575" s="1">
        <v>42456</v>
      </c>
      <c r="M575">
        <f t="shared" si="18"/>
        <v>0</v>
      </c>
      <c r="N575">
        <f t="shared" si="18"/>
        <v>0</v>
      </c>
      <c r="O575">
        <f>SUM($M$2:M575)-SUM($N$2:N575)</f>
        <v>5386.8099999999977</v>
      </c>
    </row>
    <row r="576" spans="12:15" x14ac:dyDescent="0.25">
      <c r="L576" s="1">
        <v>42457</v>
      </c>
      <c r="M576">
        <f t="shared" ref="M576:N639" si="19">IFERROR(INDEX($C$1:$J$36,MATCH(M$1&amp;$L576,$B$1:$B$37,),MATCH("сумма",$C$1:$J$1,)),0)</f>
        <v>0</v>
      </c>
      <c r="N576">
        <f t="shared" si="19"/>
        <v>0</v>
      </c>
      <c r="O576">
        <f>SUM($M$2:M576)-SUM($N$2:N576)</f>
        <v>5386.8099999999977</v>
      </c>
    </row>
    <row r="577" spans="12:15" x14ac:dyDescent="0.25">
      <c r="L577" s="1">
        <v>42458</v>
      </c>
      <c r="M577">
        <f t="shared" si="19"/>
        <v>0</v>
      </c>
      <c r="N577">
        <f t="shared" si="19"/>
        <v>0</v>
      </c>
      <c r="O577">
        <f>SUM($M$2:M577)-SUM($N$2:N577)</f>
        <v>5386.8099999999977</v>
      </c>
    </row>
    <row r="578" spans="12:15" x14ac:dyDescent="0.25">
      <c r="L578" s="1">
        <v>42459</v>
      </c>
      <c r="M578">
        <f t="shared" si="19"/>
        <v>0</v>
      </c>
      <c r="N578">
        <f t="shared" si="19"/>
        <v>0</v>
      </c>
      <c r="O578">
        <f>SUM($M$2:M578)-SUM($N$2:N578)</f>
        <v>5386.8099999999977</v>
      </c>
    </row>
    <row r="579" spans="12:15" x14ac:dyDescent="0.25">
      <c r="L579" s="1">
        <v>42460</v>
      </c>
      <c r="M579">
        <f t="shared" si="19"/>
        <v>0</v>
      </c>
      <c r="N579">
        <f t="shared" si="19"/>
        <v>0</v>
      </c>
      <c r="O579">
        <f>SUM($M$2:M579)-SUM($N$2:N579)</f>
        <v>5386.8099999999977</v>
      </c>
    </row>
    <row r="580" spans="12:15" x14ac:dyDescent="0.25">
      <c r="L580" s="1">
        <v>42461</v>
      </c>
      <c r="M580">
        <f t="shared" si="19"/>
        <v>0</v>
      </c>
      <c r="N580">
        <f t="shared" si="19"/>
        <v>0</v>
      </c>
      <c r="O580">
        <f>SUM($M$2:M580)-SUM($N$2:N580)</f>
        <v>5386.8099999999977</v>
      </c>
    </row>
    <row r="581" spans="12:15" x14ac:dyDescent="0.25">
      <c r="L581" s="1">
        <v>42462</v>
      </c>
      <c r="M581">
        <f t="shared" si="19"/>
        <v>0</v>
      </c>
      <c r="N581">
        <f t="shared" si="19"/>
        <v>0</v>
      </c>
      <c r="O581">
        <f>SUM($M$2:M581)-SUM($N$2:N581)</f>
        <v>5386.8099999999977</v>
      </c>
    </row>
    <row r="582" spans="12:15" x14ac:dyDescent="0.25">
      <c r="L582" s="1">
        <v>42463</v>
      </c>
      <c r="M582">
        <f t="shared" si="19"/>
        <v>0</v>
      </c>
      <c r="N582">
        <f t="shared" si="19"/>
        <v>0</v>
      </c>
      <c r="O582">
        <f>SUM($M$2:M582)-SUM($N$2:N582)</f>
        <v>5386.8099999999977</v>
      </c>
    </row>
    <row r="583" spans="12:15" x14ac:dyDescent="0.25">
      <c r="L583" s="1">
        <v>42464</v>
      </c>
      <c r="M583">
        <f t="shared" si="19"/>
        <v>0</v>
      </c>
      <c r="N583">
        <f t="shared" si="19"/>
        <v>0</v>
      </c>
      <c r="O583">
        <f>SUM($M$2:M583)-SUM($N$2:N583)</f>
        <v>5386.8099999999977</v>
      </c>
    </row>
    <row r="584" spans="12:15" x14ac:dyDescent="0.25">
      <c r="L584" s="1">
        <v>42465</v>
      </c>
      <c r="M584">
        <f t="shared" si="19"/>
        <v>0</v>
      </c>
      <c r="N584">
        <f t="shared" si="19"/>
        <v>0</v>
      </c>
      <c r="O584">
        <f>SUM($M$2:M584)-SUM($N$2:N584)</f>
        <v>5386.8099999999977</v>
      </c>
    </row>
    <row r="585" spans="12:15" x14ac:dyDescent="0.25">
      <c r="L585" s="1">
        <v>42466</v>
      </c>
      <c r="M585">
        <f t="shared" si="19"/>
        <v>0</v>
      </c>
      <c r="N585">
        <f t="shared" si="19"/>
        <v>0</v>
      </c>
      <c r="O585">
        <f>SUM($M$2:M585)-SUM($N$2:N585)</f>
        <v>5386.8099999999977</v>
      </c>
    </row>
    <row r="586" spans="12:15" x14ac:dyDescent="0.25">
      <c r="L586" s="1">
        <v>42467</v>
      </c>
      <c r="M586">
        <f t="shared" si="19"/>
        <v>0</v>
      </c>
      <c r="N586">
        <f t="shared" si="19"/>
        <v>0</v>
      </c>
      <c r="O586">
        <f>SUM($M$2:M586)-SUM($N$2:N586)</f>
        <v>5386.8099999999977</v>
      </c>
    </row>
    <row r="587" spans="12:15" x14ac:dyDescent="0.25">
      <c r="L587" s="1">
        <v>42468</v>
      </c>
      <c r="M587">
        <f t="shared" si="19"/>
        <v>0</v>
      </c>
      <c r="N587">
        <f t="shared" si="19"/>
        <v>0</v>
      </c>
      <c r="O587">
        <f>SUM($M$2:M587)-SUM($N$2:N587)</f>
        <v>5386.8099999999977</v>
      </c>
    </row>
    <row r="588" spans="12:15" x14ac:dyDescent="0.25">
      <c r="L588" s="1">
        <v>42469</v>
      </c>
      <c r="M588">
        <f t="shared" si="19"/>
        <v>0</v>
      </c>
      <c r="N588">
        <f t="shared" si="19"/>
        <v>0</v>
      </c>
      <c r="O588">
        <f>SUM($M$2:M588)-SUM($N$2:N588)</f>
        <v>5386.8099999999977</v>
      </c>
    </row>
    <row r="589" spans="12:15" x14ac:dyDescent="0.25">
      <c r="L589" s="1">
        <v>42470</v>
      </c>
      <c r="M589">
        <f t="shared" si="19"/>
        <v>0</v>
      </c>
      <c r="N589">
        <f t="shared" si="19"/>
        <v>0</v>
      </c>
      <c r="O589">
        <f>SUM($M$2:M589)-SUM($N$2:N589)</f>
        <v>5386.8099999999977</v>
      </c>
    </row>
    <row r="590" spans="12:15" x14ac:dyDescent="0.25">
      <c r="L590" s="1">
        <v>42471</v>
      </c>
      <c r="M590">
        <f t="shared" si="19"/>
        <v>0</v>
      </c>
      <c r="N590">
        <f t="shared" si="19"/>
        <v>0</v>
      </c>
      <c r="O590">
        <f>SUM($M$2:M590)-SUM($N$2:N590)</f>
        <v>5386.8099999999977</v>
      </c>
    </row>
    <row r="591" spans="12:15" x14ac:dyDescent="0.25">
      <c r="L591" s="1">
        <v>42472</v>
      </c>
      <c r="M591">
        <f t="shared" si="19"/>
        <v>0</v>
      </c>
      <c r="N591">
        <f t="shared" si="19"/>
        <v>0</v>
      </c>
      <c r="O591">
        <f>SUM($M$2:M591)-SUM($N$2:N591)</f>
        <v>5386.8099999999977</v>
      </c>
    </row>
    <row r="592" spans="12:15" x14ac:dyDescent="0.25">
      <c r="L592" s="1">
        <v>42473</v>
      </c>
      <c r="M592">
        <f t="shared" si="19"/>
        <v>0</v>
      </c>
      <c r="N592">
        <f t="shared" si="19"/>
        <v>0</v>
      </c>
      <c r="O592">
        <f>SUM($M$2:M592)-SUM($N$2:N592)</f>
        <v>5386.8099999999977</v>
      </c>
    </row>
    <row r="593" spans="12:15" x14ac:dyDescent="0.25">
      <c r="L593" s="1">
        <v>42474</v>
      </c>
      <c r="M593">
        <f t="shared" si="19"/>
        <v>0</v>
      </c>
      <c r="N593">
        <f t="shared" si="19"/>
        <v>0</v>
      </c>
      <c r="O593">
        <f>SUM($M$2:M593)-SUM($N$2:N593)</f>
        <v>5386.8099999999977</v>
      </c>
    </row>
    <row r="594" spans="12:15" x14ac:dyDescent="0.25">
      <c r="L594" s="1">
        <v>42475</v>
      </c>
      <c r="M594">
        <f t="shared" si="19"/>
        <v>0</v>
      </c>
      <c r="N594">
        <f t="shared" si="19"/>
        <v>0</v>
      </c>
      <c r="O594">
        <f>SUM($M$2:M594)-SUM($N$2:N594)</f>
        <v>5386.8099999999977</v>
      </c>
    </row>
    <row r="595" spans="12:15" x14ac:dyDescent="0.25">
      <c r="L595" s="1">
        <v>42476</v>
      </c>
      <c r="M595">
        <f t="shared" si="19"/>
        <v>0</v>
      </c>
      <c r="N595">
        <f t="shared" si="19"/>
        <v>0</v>
      </c>
      <c r="O595">
        <f>SUM($M$2:M595)-SUM($N$2:N595)</f>
        <v>5386.8099999999977</v>
      </c>
    </row>
    <row r="596" spans="12:15" x14ac:dyDescent="0.25">
      <c r="L596" s="1">
        <v>42477</v>
      </c>
      <c r="M596">
        <f t="shared" si="19"/>
        <v>0</v>
      </c>
      <c r="N596">
        <f t="shared" si="19"/>
        <v>0</v>
      </c>
      <c r="O596">
        <f>SUM($M$2:M596)-SUM($N$2:N596)</f>
        <v>5386.8099999999977</v>
      </c>
    </row>
    <row r="597" spans="12:15" x14ac:dyDescent="0.25">
      <c r="L597" s="1">
        <v>42478</v>
      </c>
      <c r="M597">
        <f t="shared" si="19"/>
        <v>0</v>
      </c>
      <c r="N597">
        <f t="shared" si="19"/>
        <v>0</v>
      </c>
      <c r="O597">
        <f>SUM($M$2:M597)-SUM($N$2:N597)</f>
        <v>5386.8099999999977</v>
      </c>
    </row>
    <row r="598" spans="12:15" x14ac:dyDescent="0.25">
      <c r="L598" s="1">
        <v>42479</v>
      </c>
      <c r="M598">
        <f t="shared" si="19"/>
        <v>0</v>
      </c>
      <c r="N598">
        <f t="shared" si="19"/>
        <v>0</v>
      </c>
      <c r="O598">
        <f>SUM($M$2:M598)-SUM($N$2:N598)</f>
        <v>5386.8099999999977</v>
      </c>
    </row>
    <row r="599" spans="12:15" x14ac:dyDescent="0.25">
      <c r="L599" s="1">
        <v>42480</v>
      </c>
      <c r="M599">
        <f t="shared" si="19"/>
        <v>489.71</v>
      </c>
      <c r="N599">
        <f t="shared" si="19"/>
        <v>0</v>
      </c>
      <c r="O599">
        <f>SUM($M$2:M599)-SUM($N$2:N599)</f>
        <v>5876.5199999999968</v>
      </c>
    </row>
    <row r="600" spans="12:15" x14ac:dyDescent="0.25">
      <c r="L600" s="1">
        <v>42481</v>
      </c>
      <c r="M600">
        <f t="shared" si="19"/>
        <v>0</v>
      </c>
      <c r="N600">
        <f t="shared" si="19"/>
        <v>0</v>
      </c>
      <c r="O600">
        <f>SUM($M$2:M600)-SUM($N$2:N600)</f>
        <v>5876.5199999999968</v>
      </c>
    </row>
    <row r="601" spans="12:15" x14ac:dyDescent="0.25">
      <c r="L601" s="1">
        <v>42482</v>
      </c>
      <c r="M601">
        <f t="shared" si="19"/>
        <v>0</v>
      </c>
      <c r="N601">
        <f t="shared" si="19"/>
        <v>0</v>
      </c>
      <c r="O601">
        <f>SUM($M$2:M601)-SUM($N$2:N601)</f>
        <v>5876.5199999999968</v>
      </c>
    </row>
    <row r="602" spans="12:15" x14ac:dyDescent="0.25">
      <c r="L602" s="1">
        <v>42483</v>
      </c>
      <c r="M602">
        <f t="shared" si="19"/>
        <v>0</v>
      </c>
      <c r="N602">
        <f t="shared" si="19"/>
        <v>0</v>
      </c>
      <c r="O602">
        <f>SUM($M$2:M602)-SUM($N$2:N602)</f>
        <v>5876.5199999999968</v>
      </c>
    </row>
    <row r="603" spans="12:15" x14ac:dyDescent="0.25">
      <c r="L603" s="1">
        <v>42484</v>
      </c>
      <c r="M603">
        <f t="shared" si="19"/>
        <v>0</v>
      </c>
      <c r="N603">
        <f t="shared" si="19"/>
        <v>0</v>
      </c>
      <c r="O603">
        <f>SUM($M$2:M603)-SUM($N$2:N603)</f>
        <v>5876.5199999999968</v>
      </c>
    </row>
    <row r="604" spans="12:15" x14ac:dyDescent="0.25">
      <c r="L604" s="1">
        <v>42485</v>
      </c>
      <c r="M604">
        <f t="shared" si="19"/>
        <v>0</v>
      </c>
      <c r="N604">
        <f t="shared" si="19"/>
        <v>0</v>
      </c>
      <c r="O604">
        <f>SUM($M$2:M604)-SUM($N$2:N604)</f>
        <v>5876.5199999999968</v>
      </c>
    </row>
    <row r="605" spans="12:15" x14ac:dyDescent="0.25">
      <c r="L605" s="1">
        <v>42486</v>
      </c>
      <c r="M605">
        <f t="shared" si="19"/>
        <v>0</v>
      </c>
      <c r="N605">
        <f t="shared" si="19"/>
        <v>0</v>
      </c>
      <c r="O605">
        <f>SUM($M$2:M605)-SUM($N$2:N605)</f>
        <v>5876.5199999999968</v>
      </c>
    </row>
    <row r="606" spans="12:15" x14ac:dyDescent="0.25">
      <c r="L606" s="1">
        <v>42487</v>
      </c>
      <c r="M606">
        <f t="shared" si="19"/>
        <v>0</v>
      </c>
      <c r="N606">
        <f t="shared" si="19"/>
        <v>0</v>
      </c>
      <c r="O606">
        <f>SUM($M$2:M606)-SUM($N$2:N606)</f>
        <v>5876.5199999999968</v>
      </c>
    </row>
    <row r="607" spans="12:15" x14ac:dyDescent="0.25">
      <c r="L607" s="1">
        <v>42488</v>
      </c>
      <c r="M607">
        <f t="shared" si="19"/>
        <v>0</v>
      </c>
      <c r="N607">
        <f t="shared" si="19"/>
        <v>0</v>
      </c>
      <c r="O607">
        <f>SUM($M$2:M607)-SUM($N$2:N607)</f>
        <v>5876.5199999999968</v>
      </c>
    </row>
    <row r="608" spans="12:15" x14ac:dyDescent="0.25">
      <c r="L608" s="1">
        <v>42489</v>
      </c>
      <c r="M608">
        <f t="shared" si="19"/>
        <v>0</v>
      </c>
      <c r="N608">
        <f t="shared" si="19"/>
        <v>0</v>
      </c>
      <c r="O608">
        <f>SUM($M$2:M608)-SUM($N$2:N608)</f>
        <v>5876.5199999999968</v>
      </c>
    </row>
    <row r="609" spans="12:15" x14ac:dyDescent="0.25">
      <c r="L609" s="1">
        <v>42490</v>
      </c>
      <c r="M609">
        <f t="shared" si="19"/>
        <v>0</v>
      </c>
      <c r="N609">
        <f t="shared" si="19"/>
        <v>0</v>
      </c>
      <c r="O609">
        <f>SUM($M$2:M609)-SUM($N$2:N609)</f>
        <v>5876.5199999999968</v>
      </c>
    </row>
    <row r="610" spans="12:15" x14ac:dyDescent="0.25">
      <c r="L610" s="1">
        <v>42491</v>
      </c>
      <c r="M610">
        <f t="shared" si="19"/>
        <v>0</v>
      </c>
      <c r="N610">
        <f t="shared" si="19"/>
        <v>0</v>
      </c>
      <c r="O610">
        <f>SUM($M$2:M610)-SUM($N$2:N610)</f>
        <v>5876.5199999999968</v>
      </c>
    </row>
    <row r="611" spans="12:15" x14ac:dyDescent="0.25">
      <c r="L611" s="1">
        <v>42492</v>
      </c>
      <c r="M611">
        <f t="shared" si="19"/>
        <v>0</v>
      </c>
      <c r="N611">
        <f t="shared" si="19"/>
        <v>0</v>
      </c>
      <c r="O611">
        <f>SUM($M$2:M611)-SUM($N$2:N611)</f>
        <v>5876.5199999999968</v>
      </c>
    </row>
    <row r="612" spans="12:15" x14ac:dyDescent="0.25">
      <c r="L612" s="1">
        <v>42493</v>
      </c>
      <c r="M612">
        <f t="shared" si="19"/>
        <v>0</v>
      </c>
      <c r="N612">
        <f t="shared" si="19"/>
        <v>0</v>
      </c>
      <c r="O612">
        <f>SUM($M$2:M612)-SUM($N$2:N612)</f>
        <v>5876.5199999999968</v>
      </c>
    </row>
    <row r="613" spans="12:15" x14ac:dyDescent="0.25">
      <c r="L613" s="1">
        <v>42494</v>
      </c>
      <c r="M613">
        <f t="shared" si="19"/>
        <v>0</v>
      </c>
      <c r="N613">
        <f t="shared" si="19"/>
        <v>0</v>
      </c>
      <c r="O613">
        <f>SUM($M$2:M613)-SUM($N$2:N613)</f>
        <v>5876.5199999999968</v>
      </c>
    </row>
    <row r="614" spans="12:15" x14ac:dyDescent="0.25">
      <c r="L614" s="1">
        <v>42495</v>
      </c>
      <c r="M614">
        <f t="shared" si="19"/>
        <v>0</v>
      </c>
      <c r="N614">
        <f t="shared" si="19"/>
        <v>0</v>
      </c>
      <c r="O614">
        <f>SUM($M$2:M614)-SUM($N$2:N614)</f>
        <v>5876.5199999999968</v>
      </c>
    </row>
    <row r="615" spans="12:15" x14ac:dyDescent="0.25">
      <c r="L615" s="1">
        <v>42496</v>
      </c>
      <c r="M615">
        <f t="shared" si="19"/>
        <v>0</v>
      </c>
      <c r="N615">
        <f t="shared" si="19"/>
        <v>0</v>
      </c>
      <c r="O615">
        <f>SUM($M$2:M615)-SUM($N$2:N615)</f>
        <v>5876.5199999999968</v>
      </c>
    </row>
    <row r="616" spans="12:15" x14ac:dyDescent="0.25">
      <c r="L616" s="1">
        <v>42497</v>
      </c>
      <c r="M616">
        <f t="shared" si="19"/>
        <v>0</v>
      </c>
      <c r="N616">
        <f t="shared" si="19"/>
        <v>0</v>
      </c>
      <c r="O616">
        <f>SUM($M$2:M616)-SUM($N$2:N616)</f>
        <v>5876.5199999999968</v>
      </c>
    </row>
    <row r="617" spans="12:15" x14ac:dyDescent="0.25">
      <c r="L617" s="1">
        <v>42498</v>
      </c>
      <c r="M617">
        <f t="shared" si="19"/>
        <v>0</v>
      </c>
      <c r="N617">
        <f t="shared" si="19"/>
        <v>0</v>
      </c>
      <c r="O617">
        <f>SUM($M$2:M617)-SUM($N$2:N617)</f>
        <v>5876.5199999999968</v>
      </c>
    </row>
    <row r="618" spans="12:15" x14ac:dyDescent="0.25">
      <c r="L618" s="1">
        <v>42499</v>
      </c>
      <c r="M618">
        <f t="shared" si="19"/>
        <v>0</v>
      </c>
      <c r="N618">
        <f t="shared" si="19"/>
        <v>0</v>
      </c>
      <c r="O618">
        <f>SUM($M$2:M618)-SUM($N$2:N618)</f>
        <v>5876.5199999999968</v>
      </c>
    </row>
    <row r="619" spans="12:15" x14ac:dyDescent="0.25">
      <c r="L619" s="1">
        <v>42500</v>
      </c>
      <c r="M619">
        <f t="shared" si="19"/>
        <v>0</v>
      </c>
      <c r="N619">
        <f t="shared" si="19"/>
        <v>0</v>
      </c>
      <c r="O619">
        <f>SUM($M$2:M619)-SUM($N$2:N619)</f>
        <v>5876.5199999999968</v>
      </c>
    </row>
    <row r="620" spans="12:15" x14ac:dyDescent="0.25">
      <c r="L620" s="1">
        <v>42501</v>
      </c>
      <c r="M620">
        <f t="shared" si="19"/>
        <v>0</v>
      </c>
      <c r="N620">
        <f t="shared" si="19"/>
        <v>0</v>
      </c>
      <c r="O620">
        <f>SUM($M$2:M620)-SUM($N$2:N620)</f>
        <v>5876.5199999999968</v>
      </c>
    </row>
    <row r="621" spans="12:15" x14ac:dyDescent="0.25">
      <c r="L621" s="1">
        <v>42502</v>
      </c>
      <c r="M621">
        <f t="shared" si="19"/>
        <v>0</v>
      </c>
      <c r="N621">
        <f t="shared" si="19"/>
        <v>0</v>
      </c>
      <c r="O621">
        <f>SUM($M$2:M621)-SUM($N$2:N621)</f>
        <v>5876.5199999999968</v>
      </c>
    </row>
    <row r="622" spans="12:15" x14ac:dyDescent="0.25">
      <c r="L622" s="1">
        <v>42503</v>
      </c>
      <c r="M622">
        <f t="shared" si="19"/>
        <v>0</v>
      </c>
      <c r="N622">
        <f t="shared" si="19"/>
        <v>0</v>
      </c>
      <c r="O622">
        <f>SUM($M$2:M622)-SUM($N$2:N622)</f>
        <v>5876.5199999999968</v>
      </c>
    </row>
    <row r="623" spans="12:15" x14ac:dyDescent="0.25">
      <c r="L623" s="1">
        <v>42504</v>
      </c>
      <c r="M623">
        <f t="shared" si="19"/>
        <v>0</v>
      </c>
      <c r="N623">
        <f t="shared" si="19"/>
        <v>0</v>
      </c>
      <c r="O623">
        <f>SUM($M$2:M623)-SUM($N$2:N623)</f>
        <v>5876.5199999999968</v>
      </c>
    </row>
    <row r="624" spans="12:15" x14ac:dyDescent="0.25">
      <c r="L624" s="1">
        <v>42505</v>
      </c>
      <c r="M624">
        <f t="shared" si="19"/>
        <v>0</v>
      </c>
      <c r="N624">
        <f t="shared" si="19"/>
        <v>0</v>
      </c>
      <c r="O624">
        <f>SUM($M$2:M624)-SUM($N$2:N624)</f>
        <v>5876.5199999999968</v>
      </c>
    </row>
    <row r="625" spans="12:15" x14ac:dyDescent="0.25">
      <c r="L625" s="1">
        <v>42506</v>
      </c>
      <c r="M625">
        <f t="shared" si="19"/>
        <v>0</v>
      </c>
      <c r="N625">
        <f t="shared" si="19"/>
        <v>0</v>
      </c>
      <c r="O625">
        <f>SUM($M$2:M625)-SUM($N$2:N625)</f>
        <v>5876.5199999999968</v>
      </c>
    </row>
    <row r="626" spans="12:15" x14ac:dyDescent="0.25">
      <c r="L626" s="1">
        <v>42507</v>
      </c>
      <c r="M626">
        <f t="shared" si="19"/>
        <v>0</v>
      </c>
      <c r="N626">
        <f t="shared" si="19"/>
        <v>0</v>
      </c>
      <c r="O626">
        <f>SUM($M$2:M626)-SUM($N$2:N626)</f>
        <v>5876.5199999999968</v>
      </c>
    </row>
    <row r="627" spans="12:15" x14ac:dyDescent="0.25">
      <c r="L627" s="1">
        <v>42508</v>
      </c>
      <c r="M627">
        <f t="shared" si="19"/>
        <v>0</v>
      </c>
      <c r="N627">
        <f t="shared" si="19"/>
        <v>0</v>
      </c>
      <c r="O627">
        <f>SUM($M$2:M627)-SUM($N$2:N627)</f>
        <v>5876.5199999999968</v>
      </c>
    </row>
    <row r="628" spans="12:15" x14ac:dyDescent="0.25">
      <c r="L628" s="1">
        <v>42509</v>
      </c>
      <c r="M628">
        <f t="shared" si="19"/>
        <v>0</v>
      </c>
      <c r="N628">
        <f t="shared" si="19"/>
        <v>0</v>
      </c>
      <c r="O628">
        <f>SUM($M$2:M628)-SUM($N$2:N628)</f>
        <v>5876.5199999999968</v>
      </c>
    </row>
    <row r="629" spans="12:15" x14ac:dyDescent="0.25">
      <c r="L629" s="1">
        <v>42510</v>
      </c>
      <c r="M629">
        <f t="shared" si="19"/>
        <v>489.71</v>
      </c>
      <c r="N629">
        <f t="shared" si="19"/>
        <v>0</v>
      </c>
      <c r="O629">
        <f>SUM($M$2:M629)-SUM($N$2:N629)</f>
        <v>6366.2299999999959</v>
      </c>
    </row>
    <row r="630" spans="12:15" x14ac:dyDescent="0.25">
      <c r="L630" s="1">
        <v>42511</v>
      </c>
      <c r="M630">
        <f t="shared" si="19"/>
        <v>0</v>
      </c>
      <c r="N630">
        <f t="shared" si="19"/>
        <v>1000</v>
      </c>
      <c r="O630">
        <f>SUM($M$2:M630)-SUM($N$2:N630)</f>
        <v>5366.2299999999959</v>
      </c>
    </row>
    <row r="631" spans="12:15" x14ac:dyDescent="0.25">
      <c r="L631" s="1">
        <v>42512</v>
      </c>
      <c r="M631">
        <f t="shared" si="19"/>
        <v>0</v>
      </c>
      <c r="N631">
        <f t="shared" si="19"/>
        <v>0</v>
      </c>
      <c r="O631">
        <f>SUM($M$2:M631)-SUM($N$2:N631)</f>
        <v>5366.2299999999959</v>
      </c>
    </row>
    <row r="632" spans="12:15" x14ac:dyDescent="0.25">
      <c r="L632" s="1">
        <v>42513</v>
      </c>
      <c r="M632">
        <f t="shared" si="19"/>
        <v>0</v>
      </c>
      <c r="N632">
        <f t="shared" si="19"/>
        <v>0</v>
      </c>
      <c r="O632">
        <f>SUM($M$2:M632)-SUM($N$2:N632)</f>
        <v>5366.2299999999959</v>
      </c>
    </row>
    <row r="633" spans="12:15" x14ac:dyDescent="0.25">
      <c r="L633" s="1">
        <v>42514</v>
      </c>
      <c r="M633">
        <f t="shared" si="19"/>
        <v>0</v>
      </c>
      <c r="N633">
        <f t="shared" si="19"/>
        <v>0</v>
      </c>
      <c r="O633">
        <f>SUM($M$2:M633)-SUM($N$2:N633)</f>
        <v>5366.2299999999959</v>
      </c>
    </row>
    <row r="634" spans="12:15" x14ac:dyDescent="0.25">
      <c r="L634" s="1">
        <v>42515</v>
      </c>
      <c r="M634">
        <f t="shared" si="19"/>
        <v>0</v>
      </c>
      <c r="N634">
        <f t="shared" si="19"/>
        <v>0</v>
      </c>
      <c r="O634">
        <f>SUM($M$2:M634)-SUM($N$2:N634)</f>
        <v>5366.2299999999959</v>
      </c>
    </row>
    <row r="635" spans="12:15" x14ac:dyDescent="0.25">
      <c r="L635" s="1">
        <v>42516</v>
      </c>
      <c r="M635">
        <f t="shared" si="19"/>
        <v>0</v>
      </c>
      <c r="N635">
        <f t="shared" si="19"/>
        <v>0</v>
      </c>
      <c r="O635">
        <f>SUM($M$2:M635)-SUM($N$2:N635)</f>
        <v>5366.2299999999959</v>
      </c>
    </row>
    <row r="636" spans="12:15" x14ac:dyDescent="0.25">
      <c r="L636" s="1">
        <v>42517</v>
      </c>
      <c r="M636">
        <f t="shared" si="19"/>
        <v>0</v>
      </c>
      <c r="N636">
        <f t="shared" si="19"/>
        <v>0</v>
      </c>
      <c r="O636">
        <f>SUM($M$2:M636)-SUM($N$2:N636)</f>
        <v>5366.2299999999959</v>
      </c>
    </row>
    <row r="637" spans="12:15" x14ac:dyDescent="0.25">
      <c r="L637" s="1">
        <v>42518</v>
      </c>
      <c r="M637">
        <f t="shared" si="19"/>
        <v>0</v>
      </c>
      <c r="N637">
        <f t="shared" si="19"/>
        <v>0</v>
      </c>
      <c r="O637">
        <f>SUM($M$2:M637)-SUM($N$2:N637)</f>
        <v>5366.2299999999959</v>
      </c>
    </row>
    <row r="638" spans="12:15" x14ac:dyDescent="0.25">
      <c r="L638" s="1">
        <v>42519</v>
      </c>
      <c r="M638">
        <f t="shared" si="19"/>
        <v>0</v>
      </c>
      <c r="N638">
        <f t="shared" si="19"/>
        <v>0</v>
      </c>
      <c r="O638">
        <f>SUM($M$2:M638)-SUM($N$2:N638)</f>
        <v>5366.2299999999959</v>
      </c>
    </row>
    <row r="639" spans="12:15" x14ac:dyDescent="0.25">
      <c r="L639" s="1">
        <v>42520</v>
      </c>
      <c r="M639">
        <f t="shared" si="19"/>
        <v>0</v>
      </c>
      <c r="N639">
        <f t="shared" si="19"/>
        <v>0</v>
      </c>
      <c r="O639">
        <f>SUM($M$2:M639)-SUM($N$2:N639)</f>
        <v>5366.2299999999959</v>
      </c>
    </row>
    <row r="640" spans="12:15" x14ac:dyDescent="0.25">
      <c r="L640" s="1">
        <v>42521</v>
      </c>
      <c r="M640">
        <f t="shared" ref="M640:N703" si="20">IFERROR(INDEX($C$1:$J$36,MATCH(M$1&amp;$L640,$B$1:$B$37,),MATCH("сумма",$C$1:$J$1,)),0)</f>
        <v>0</v>
      </c>
      <c r="N640">
        <f t="shared" si="20"/>
        <v>0</v>
      </c>
      <c r="O640">
        <f>SUM($M$2:M640)-SUM($N$2:N640)</f>
        <v>5366.2299999999959</v>
      </c>
    </row>
    <row r="641" spans="12:15" x14ac:dyDescent="0.25">
      <c r="L641" s="1">
        <v>42522</v>
      </c>
      <c r="M641">
        <f t="shared" si="20"/>
        <v>0</v>
      </c>
      <c r="N641">
        <f t="shared" si="20"/>
        <v>0</v>
      </c>
      <c r="O641">
        <f>SUM($M$2:M641)-SUM($N$2:N641)</f>
        <v>5366.2299999999959</v>
      </c>
    </row>
    <row r="642" spans="12:15" x14ac:dyDescent="0.25">
      <c r="L642" s="1">
        <v>42523</v>
      </c>
      <c r="M642">
        <f t="shared" si="20"/>
        <v>0</v>
      </c>
      <c r="N642">
        <f t="shared" si="20"/>
        <v>0</v>
      </c>
      <c r="O642">
        <f>SUM($M$2:M642)-SUM($N$2:N642)</f>
        <v>5366.2299999999959</v>
      </c>
    </row>
    <row r="643" spans="12:15" x14ac:dyDescent="0.25">
      <c r="L643" s="1">
        <v>42524</v>
      </c>
      <c r="M643">
        <f t="shared" si="20"/>
        <v>0</v>
      </c>
      <c r="N643">
        <f t="shared" si="20"/>
        <v>0</v>
      </c>
      <c r="O643">
        <f>SUM($M$2:M643)-SUM($N$2:N643)</f>
        <v>5366.2299999999959</v>
      </c>
    </row>
    <row r="644" spans="12:15" x14ac:dyDescent="0.25">
      <c r="L644" s="1">
        <v>42525</v>
      </c>
      <c r="M644">
        <f t="shared" si="20"/>
        <v>0</v>
      </c>
      <c r="N644">
        <f t="shared" si="20"/>
        <v>0</v>
      </c>
      <c r="O644">
        <f>SUM($M$2:M644)-SUM($N$2:N644)</f>
        <v>5366.2299999999959</v>
      </c>
    </row>
    <row r="645" spans="12:15" x14ac:dyDescent="0.25">
      <c r="L645" s="1">
        <v>42526</v>
      </c>
      <c r="M645">
        <f t="shared" si="20"/>
        <v>0</v>
      </c>
      <c r="N645">
        <f t="shared" si="20"/>
        <v>0</v>
      </c>
      <c r="O645">
        <f>SUM($M$2:M645)-SUM($N$2:N645)</f>
        <v>5366.2299999999959</v>
      </c>
    </row>
    <row r="646" spans="12:15" x14ac:dyDescent="0.25">
      <c r="L646" s="1">
        <v>42527</v>
      </c>
      <c r="M646">
        <f t="shared" si="20"/>
        <v>0</v>
      </c>
      <c r="N646">
        <f t="shared" si="20"/>
        <v>0</v>
      </c>
      <c r="O646">
        <f>SUM($M$2:M646)-SUM($N$2:N646)</f>
        <v>5366.2299999999959</v>
      </c>
    </row>
    <row r="647" spans="12:15" x14ac:dyDescent="0.25">
      <c r="L647" s="1">
        <v>42528</v>
      </c>
      <c r="M647">
        <f t="shared" si="20"/>
        <v>0</v>
      </c>
      <c r="N647">
        <f t="shared" si="20"/>
        <v>0</v>
      </c>
      <c r="O647">
        <f>SUM($M$2:M647)-SUM($N$2:N647)</f>
        <v>5366.2299999999959</v>
      </c>
    </row>
    <row r="648" spans="12:15" x14ac:dyDescent="0.25">
      <c r="L648" s="1">
        <v>42529</v>
      </c>
      <c r="M648">
        <f t="shared" si="20"/>
        <v>0</v>
      </c>
      <c r="N648">
        <f t="shared" si="20"/>
        <v>0</v>
      </c>
      <c r="O648">
        <f>SUM($M$2:M648)-SUM($N$2:N648)</f>
        <v>5366.2299999999959</v>
      </c>
    </row>
    <row r="649" spans="12:15" x14ac:dyDescent="0.25">
      <c r="L649" s="1">
        <v>42530</v>
      </c>
      <c r="M649">
        <f t="shared" si="20"/>
        <v>0</v>
      </c>
      <c r="N649">
        <f t="shared" si="20"/>
        <v>0</v>
      </c>
      <c r="O649">
        <f>SUM($M$2:M649)-SUM($N$2:N649)</f>
        <v>5366.2299999999959</v>
      </c>
    </row>
    <row r="650" spans="12:15" x14ac:dyDescent="0.25">
      <c r="L650" s="1">
        <v>42531</v>
      </c>
      <c r="M650">
        <f t="shared" si="20"/>
        <v>0</v>
      </c>
      <c r="N650">
        <f t="shared" si="20"/>
        <v>0</v>
      </c>
      <c r="O650">
        <f>SUM($M$2:M650)-SUM($N$2:N650)</f>
        <v>5366.2299999999959</v>
      </c>
    </row>
    <row r="651" spans="12:15" x14ac:dyDescent="0.25">
      <c r="L651" s="1">
        <v>42532</v>
      </c>
      <c r="M651">
        <f t="shared" si="20"/>
        <v>0</v>
      </c>
      <c r="N651">
        <f t="shared" si="20"/>
        <v>0</v>
      </c>
      <c r="O651">
        <f>SUM($M$2:M651)-SUM($N$2:N651)</f>
        <v>5366.2299999999959</v>
      </c>
    </row>
    <row r="652" spans="12:15" x14ac:dyDescent="0.25">
      <c r="L652" s="1">
        <v>42533</v>
      </c>
      <c r="M652">
        <f t="shared" si="20"/>
        <v>0</v>
      </c>
      <c r="N652">
        <f t="shared" si="20"/>
        <v>0</v>
      </c>
      <c r="O652">
        <f>SUM($M$2:M652)-SUM($N$2:N652)</f>
        <v>5366.2299999999959</v>
      </c>
    </row>
    <row r="653" spans="12:15" x14ac:dyDescent="0.25">
      <c r="L653" s="1">
        <v>42534</v>
      </c>
      <c r="M653">
        <f t="shared" si="20"/>
        <v>0</v>
      </c>
      <c r="N653">
        <f t="shared" si="20"/>
        <v>0</v>
      </c>
      <c r="O653">
        <f>SUM($M$2:M653)-SUM($N$2:N653)</f>
        <v>5366.2299999999959</v>
      </c>
    </row>
    <row r="654" spans="12:15" x14ac:dyDescent="0.25">
      <c r="L654" s="1">
        <v>42535</v>
      </c>
      <c r="M654">
        <f t="shared" si="20"/>
        <v>0</v>
      </c>
      <c r="N654">
        <f t="shared" si="20"/>
        <v>0</v>
      </c>
      <c r="O654">
        <f>SUM($M$2:M654)-SUM($N$2:N654)</f>
        <v>5366.2299999999959</v>
      </c>
    </row>
    <row r="655" spans="12:15" x14ac:dyDescent="0.25">
      <c r="L655" s="1">
        <v>42536</v>
      </c>
      <c r="M655">
        <f t="shared" si="20"/>
        <v>0</v>
      </c>
      <c r="N655">
        <f t="shared" si="20"/>
        <v>0</v>
      </c>
      <c r="O655">
        <f>SUM($M$2:M655)-SUM($N$2:N655)</f>
        <v>5366.2299999999959</v>
      </c>
    </row>
    <row r="656" spans="12:15" x14ac:dyDescent="0.25">
      <c r="L656" s="1">
        <v>42537</v>
      </c>
      <c r="M656">
        <f t="shared" si="20"/>
        <v>0</v>
      </c>
      <c r="N656">
        <f t="shared" si="20"/>
        <v>0</v>
      </c>
      <c r="O656">
        <f>SUM($M$2:M656)-SUM($N$2:N656)</f>
        <v>5366.2299999999959</v>
      </c>
    </row>
    <row r="657" spans="12:15" x14ac:dyDescent="0.25">
      <c r="L657" s="1">
        <v>42538</v>
      </c>
      <c r="M657">
        <f t="shared" si="20"/>
        <v>0</v>
      </c>
      <c r="N657">
        <f t="shared" si="20"/>
        <v>0</v>
      </c>
      <c r="O657">
        <f>SUM($M$2:M657)-SUM($N$2:N657)</f>
        <v>5366.2299999999959</v>
      </c>
    </row>
    <row r="658" spans="12:15" x14ac:dyDescent="0.25">
      <c r="L658" s="1">
        <v>42539</v>
      </c>
      <c r="M658">
        <f t="shared" si="20"/>
        <v>0</v>
      </c>
      <c r="N658">
        <f t="shared" si="20"/>
        <v>0</v>
      </c>
      <c r="O658">
        <f>SUM($M$2:M658)-SUM($N$2:N658)</f>
        <v>5366.2299999999959</v>
      </c>
    </row>
    <row r="659" spans="12:15" x14ac:dyDescent="0.25">
      <c r="L659" s="1">
        <v>42540</v>
      </c>
      <c r="M659">
        <f t="shared" si="20"/>
        <v>0</v>
      </c>
      <c r="N659">
        <f t="shared" si="20"/>
        <v>0</v>
      </c>
      <c r="O659">
        <f>SUM($M$2:M659)-SUM($N$2:N659)</f>
        <v>5366.2299999999959</v>
      </c>
    </row>
    <row r="660" spans="12:15" x14ac:dyDescent="0.25">
      <c r="L660" s="1">
        <v>42541</v>
      </c>
      <c r="M660">
        <f t="shared" si="20"/>
        <v>489.71</v>
      </c>
      <c r="N660">
        <f t="shared" si="20"/>
        <v>0</v>
      </c>
      <c r="O660">
        <f>SUM($M$2:M660)-SUM($N$2:N660)</f>
        <v>5855.9399999999951</v>
      </c>
    </row>
    <row r="661" spans="12:15" x14ac:dyDescent="0.25">
      <c r="L661" s="1">
        <v>42542</v>
      </c>
      <c r="M661">
        <f t="shared" si="20"/>
        <v>0</v>
      </c>
      <c r="N661">
        <f t="shared" si="20"/>
        <v>0</v>
      </c>
      <c r="O661">
        <f>SUM($M$2:M661)-SUM($N$2:N661)</f>
        <v>5855.9399999999951</v>
      </c>
    </row>
    <row r="662" spans="12:15" x14ac:dyDescent="0.25">
      <c r="L662" s="1">
        <v>42543</v>
      </c>
      <c r="M662">
        <f t="shared" si="20"/>
        <v>0</v>
      </c>
      <c r="N662">
        <f t="shared" si="20"/>
        <v>0</v>
      </c>
      <c r="O662">
        <f>SUM($M$2:M662)-SUM($N$2:N662)</f>
        <v>5855.9399999999951</v>
      </c>
    </row>
    <row r="663" spans="12:15" x14ac:dyDescent="0.25">
      <c r="L663" s="1">
        <v>42544</v>
      </c>
      <c r="M663">
        <f t="shared" si="20"/>
        <v>0</v>
      </c>
      <c r="N663">
        <f t="shared" si="20"/>
        <v>0</v>
      </c>
      <c r="O663">
        <f>SUM($M$2:M663)-SUM($N$2:N663)</f>
        <v>5855.9399999999951</v>
      </c>
    </row>
    <row r="664" spans="12:15" x14ac:dyDescent="0.25">
      <c r="L664" s="1">
        <v>42545</v>
      </c>
      <c r="M664">
        <f t="shared" si="20"/>
        <v>0</v>
      </c>
      <c r="N664">
        <f t="shared" si="20"/>
        <v>0</v>
      </c>
      <c r="O664">
        <f>SUM($M$2:M664)-SUM($N$2:N664)</f>
        <v>5855.9399999999951</v>
      </c>
    </row>
    <row r="665" spans="12:15" x14ac:dyDescent="0.25">
      <c r="L665" s="1">
        <v>42546</v>
      </c>
      <c r="M665">
        <f t="shared" si="20"/>
        <v>0</v>
      </c>
      <c r="N665">
        <f t="shared" si="20"/>
        <v>0</v>
      </c>
      <c r="O665">
        <f>SUM($M$2:M665)-SUM($N$2:N665)</f>
        <v>5855.9399999999951</v>
      </c>
    </row>
    <row r="666" spans="12:15" x14ac:dyDescent="0.25">
      <c r="L666" s="1">
        <v>42547</v>
      </c>
      <c r="M666">
        <f t="shared" si="20"/>
        <v>0</v>
      </c>
      <c r="N666">
        <f t="shared" si="20"/>
        <v>0</v>
      </c>
      <c r="O666">
        <f>SUM($M$2:M666)-SUM($N$2:N666)</f>
        <v>5855.9399999999951</v>
      </c>
    </row>
    <row r="667" spans="12:15" x14ac:dyDescent="0.25">
      <c r="L667" s="1">
        <v>42548</v>
      </c>
      <c r="M667">
        <f t="shared" si="20"/>
        <v>0</v>
      </c>
      <c r="N667">
        <f t="shared" si="20"/>
        <v>0</v>
      </c>
      <c r="O667">
        <f>SUM($M$2:M667)-SUM($N$2:N667)</f>
        <v>5855.9399999999951</v>
      </c>
    </row>
    <row r="668" spans="12:15" x14ac:dyDescent="0.25">
      <c r="L668" s="1">
        <v>42549</v>
      </c>
      <c r="M668">
        <f t="shared" si="20"/>
        <v>0</v>
      </c>
      <c r="N668">
        <f t="shared" si="20"/>
        <v>0</v>
      </c>
      <c r="O668">
        <f>SUM($M$2:M668)-SUM($N$2:N668)</f>
        <v>5855.9399999999951</v>
      </c>
    </row>
    <row r="669" spans="12:15" x14ac:dyDescent="0.25">
      <c r="L669" s="1">
        <v>42550</v>
      </c>
      <c r="M669">
        <f t="shared" si="20"/>
        <v>0</v>
      </c>
      <c r="N669">
        <f t="shared" si="20"/>
        <v>0</v>
      </c>
      <c r="O669">
        <f>SUM($M$2:M669)-SUM($N$2:N669)</f>
        <v>5855.9399999999951</v>
      </c>
    </row>
    <row r="670" spans="12:15" x14ac:dyDescent="0.25">
      <c r="L670" s="1">
        <v>42551</v>
      </c>
      <c r="M670">
        <f t="shared" si="20"/>
        <v>0</v>
      </c>
      <c r="N670">
        <f t="shared" si="20"/>
        <v>0</v>
      </c>
      <c r="O670">
        <f>SUM($M$2:M670)-SUM($N$2:N670)</f>
        <v>5855.9399999999951</v>
      </c>
    </row>
    <row r="671" spans="12:15" x14ac:dyDescent="0.25">
      <c r="L671" s="1">
        <v>42552</v>
      </c>
      <c r="M671">
        <f t="shared" si="20"/>
        <v>0</v>
      </c>
      <c r="N671">
        <f t="shared" si="20"/>
        <v>0</v>
      </c>
      <c r="O671">
        <f>SUM($M$2:M671)-SUM($N$2:N671)</f>
        <v>5855.9399999999951</v>
      </c>
    </row>
    <row r="672" spans="12:15" x14ac:dyDescent="0.25">
      <c r="L672" s="1">
        <v>42553</v>
      </c>
      <c r="M672">
        <f t="shared" si="20"/>
        <v>0</v>
      </c>
      <c r="N672">
        <f t="shared" si="20"/>
        <v>0</v>
      </c>
      <c r="O672">
        <f>SUM($M$2:M672)-SUM($N$2:N672)</f>
        <v>5855.9399999999951</v>
      </c>
    </row>
    <row r="673" spans="12:15" x14ac:dyDescent="0.25">
      <c r="L673" s="1">
        <v>42554</v>
      </c>
      <c r="M673">
        <f t="shared" si="20"/>
        <v>0</v>
      </c>
      <c r="N673">
        <f t="shared" si="20"/>
        <v>0</v>
      </c>
      <c r="O673">
        <f>SUM($M$2:M673)-SUM($N$2:N673)</f>
        <v>5855.9399999999951</v>
      </c>
    </row>
    <row r="674" spans="12:15" x14ac:dyDescent="0.25">
      <c r="L674" s="1">
        <v>42555</v>
      </c>
      <c r="M674">
        <f t="shared" si="20"/>
        <v>0</v>
      </c>
      <c r="N674">
        <f t="shared" si="20"/>
        <v>0</v>
      </c>
      <c r="O674">
        <f>SUM($M$2:M674)-SUM($N$2:N674)</f>
        <v>5855.9399999999951</v>
      </c>
    </row>
    <row r="675" spans="12:15" x14ac:dyDescent="0.25">
      <c r="L675" s="1">
        <v>42556</v>
      </c>
      <c r="M675">
        <f t="shared" si="20"/>
        <v>0</v>
      </c>
      <c r="N675">
        <f t="shared" si="20"/>
        <v>0</v>
      </c>
      <c r="O675">
        <f>SUM($M$2:M675)-SUM($N$2:N675)</f>
        <v>5855.9399999999951</v>
      </c>
    </row>
    <row r="676" spans="12:15" x14ac:dyDescent="0.25">
      <c r="L676" s="1">
        <v>42557</v>
      </c>
      <c r="M676">
        <f t="shared" si="20"/>
        <v>0</v>
      </c>
      <c r="N676">
        <f t="shared" si="20"/>
        <v>0</v>
      </c>
      <c r="O676">
        <f>SUM($M$2:M676)-SUM($N$2:N676)</f>
        <v>5855.9399999999951</v>
      </c>
    </row>
    <row r="677" spans="12:15" x14ac:dyDescent="0.25">
      <c r="L677" s="1">
        <v>42558</v>
      </c>
      <c r="M677">
        <f t="shared" si="20"/>
        <v>0</v>
      </c>
      <c r="N677">
        <f t="shared" si="20"/>
        <v>0</v>
      </c>
      <c r="O677">
        <f>SUM($M$2:M677)-SUM($N$2:N677)</f>
        <v>5855.9399999999951</v>
      </c>
    </row>
    <row r="678" spans="12:15" x14ac:dyDescent="0.25">
      <c r="L678" s="1">
        <v>42559</v>
      </c>
      <c r="M678">
        <f t="shared" si="20"/>
        <v>0</v>
      </c>
      <c r="N678">
        <f t="shared" si="20"/>
        <v>0</v>
      </c>
      <c r="O678">
        <f>SUM($M$2:M678)-SUM($N$2:N678)</f>
        <v>5855.9399999999951</v>
      </c>
    </row>
    <row r="679" spans="12:15" x14ac:dyDescent="0.25">
      <c r="L679" s="1">
        <v>42560</v>
      </c>
      <c r="M679">
        <f t="shared" si="20"/>
        <v>0</v>
      </c>
      <c r="N679">
        <f t="shared" si="20"/>
        <v>0</v>
      </c>
      <c r="O679">
        <f>SUM($M$2:M679)-SUM($N$2:N679)</f>
        <v>5855.9399999999951</v>
      </c>
    </row>
    <row r="680" spans="12:15" x14ac:dyDescent="0.25">
      <c r="L680" s="1">
        <v>42561</v>
      </c>
      <c r="M680">
        <f t="shared" si="20"/>
        <v>0</v>
      </c>
      <c r="N680">
        <f t="shared" si="20"/>
        <v>0</v>
      </c>
      <c r="O680">
        <f>SUM($M$2:M680)-SUM($N$2:N680)</f>
        <v>5855.9399999999951</v>
      </c>
    </row>
    <row r="681" spans="12:15" x14ac:dyDescent="0.25">
      <c r="L681" s="1">
        <v>42562</v>
      </c>
      <c r="M681">
        <f t="shared" si="20"/>
        <v>0</v>
      </c>
      <c r="N681">
        <f t="shared" si="20"/>
        <v>0</v>
      </c>
      <c r="O681">
        <f>SUM($M$2:M681)-SUM($N$2:N681)</f>
        <v>5855.9399999999951</v>
      </c>
    </row>
    <row r="682" spans="12:15" x14ac:dyDescent="0.25">
      <c r="L682" s="1">
        <v>42563</v>
      </c>
      <c r="M682">
        <f t="shared" si="20"/>
        <v>0</v>
      </c>
      <c r="N682">
        <f t="shared" si="20"/>
        <v>0</v>
      </c>
      <c r="O682">
        <f>SUM($M$2:M682)-SUM($N$2:N682)</f>
        <v>5855.9399999999951</v>
      </c>
    </row>
    <row r="683" spans="12:15" x14ac:dyDescent="0.25">
      <c r="L683" s="1">
        <v>42564</v>
      </c>
      <c r="M683">
        <f t="shared" si="20"/>
        <v>0</v>
      </c>
      <c r="N683">
        <f t="shared" si="20"/>
        <v>0</v>
      </c>
      <c r="O683">
        <f>SUM($M$2:M683)-SUM($N$2:N683)</f>
        <v>5855.9399999999951</v>
      </c>
    </row>
    <row r="684" spans="12:15" x14ac:dyDescent="0.25">
      <c r="L684" s="1">
        <v>42565</v>
      </c>
      <c r="M684">
        <f t="shared" si="20"/>
        <v>0</v>
      </c>
      <c r="N684">
        <f t="shared" si="20"/>
        <v>0</v>
      </c>
      <c r="O684">
        <f>SUM($M$2:M684)-SUM($N$2:N684)</f>
        <v>5855.9399999999951</v>
      </c>
    </row>
    <row r="685" spans="12:15" x14ac:dyDescent="0.25">
      <c r="L685" s="1">
        <v>42566</v>
      </c>
      <c r="M685">
        <f t="shared" si="20"/>
        <v>0</v>
      </c>
      <c r="N685">
        <f t="shared" si="20"/>
        <v>0</v>
      </c>
      <c r="O685">
        <f>SUM($M$2:M685)-SUM($N$2:N685)</f>
        <v>5855.9399999999951</v>
      </c>
    </row>
    <row r="686" spans="12:15" x14ac:dyDescent="0.25">
      <c r="L686" s="1">
        <v>42567</v>
      </c>
      <c r="M686">
        <f t="shared" si="20"/>
        <v>0</v>
      </c>
      <c r="N686">
        <f t="shared" si="20"/>
        <v>0</v>
      </c>
      <c r="O686">
        <f>SUM($M$2:M686)-SUM($N$2:N686)</f>
        <v>5855.9399999999951</v>
      </c>
    </row>
    <row r="687" spans="12:15" x14ac:dyDescent="0.25">
      <c r="L687" s="1">
        <v>42568</v>
      </c>
      <c r="M687">
        <f t="shared" si="20"/>
        <v>0</v>
      </c>
      <c r="N687">
        <f t="shared" si="20"/>
        <v>0</v>
      </c>
      <c r="O687">
        <f>SUM($M$2:M687)-SUM($N$2:N687)</f>
        <v>5855.9399999999951</v>
      </c>
    </row>
    <row r="688" spans="12:15" x14ac:dyDescent="0.25">
      <c r="L688" s="1">
        <v>42569</v>
      </c>
      <c r="M688">
        <f t="shared" si="20"/>
        <v>0</v>
      </c>
      <c r="N688">
        <f t="shared" si="20"/>
        <v>0</v>
      </c>
      <c r="O688">
        <f>SUM($M$2:M688)-SUM($N$2:N688)</f>
        <v>5855.9399999999951</v>
      </c>
    </row>
    <row r="689" spans="12:15" x14ac:dyDescent="0.25">
      <c r="L689" s="1">
        <v>42570</v>
      </c>
      <c r="M689">
        <f t="shared" si="20"/>
        <v>0</v>
      </c>
      <c r="N689">
        <f t="shared" si="20"/>
        <v>0</v>
      </c>
      <c r="O689">
        <f>SUM($M$2:M689)-SUM($N$2:N689)</f>
        <v>5855.9399999999951</v>
      </c>
    </row>
    <row r="690" spans="12:15" x14ac:dyDescent="0.25">
      <c r="L690" s="1">
        <v>42571</v>
      </c>
      <c r="M690">
        <f t="shared" si="20"/>
        <v>489.71</v>
      </c>
      <c r="N690">
        <f t="shared" si="20"/>
        <v>0</v>
      </c>
      <c r="O690">
        <f>SUM($M$2:M690)-SUM($N$2:N690)</f>
        <v>6345.6499999999942</v>
      </c>
    </row>
    <row r="691" spans="12:15" x14ac:dyDescent="0.25">
      <c r="L691" s="1">
        <v>42572</v>
      </c>
      <c r="M691">
        <f t="shared" si="20"/>
        <v>0</v>
      </c>
      <c r="N691">
        <f t="shared" si="20"/>
        <v>0</v>
      </c>
      <c r="O691">
        <f>SUM($M$2:M691)-SUM($N$2:N691)</f>
        <v>6345.6499999999942</v>
      </c>
    </row>
    <row r="692" spans="12:15" x14ac:dyDescent="0.25">
      <c r="L692" s="1">
        <v>42573</v>
      </c>
      <c r="M692">
        <f t="shared" si="20"/>
        <v>0</v>
      </c>
      <c r="N692">
        <f t="shared" si="20"/>
        <v>0</v>
      </c>
      <c r="O692">
        <f>SUM($M$2:M692)-SUM($N$2:N692)</f>
        <v>6345.6499999999942</v>
      </c>
    </row>
    <row r="693" spans="12:15" x14ac:dyDescent="0.25">
      <c r="L693" s="1">
        <v>42574</v>
      </c>
      <c r="M693">
        <f t="shared" si="20"/>
        <v>0</v>
      </c>
      <c r="N693">
        <f t="shared" si="20"/>
        <v>0</v>
      </c>
      <c r="O693">
        <f>SUM($M$2:M693)-SUM($N$2:N693)</f>
        <v>6345.6499999999942</v>
      </c>
    </row>
    <row r="694" spans="12:15" x14ac:dyDescent="0.25">
      <c r="L694" s="1">
        <v>42575</v>
      </c>
      <c r="M694">
        <f t="shared" si="20"/>
        <v>0</v>
      </c>
      <c r="N694">
        <f t="shared" si="20"/>
        <v>0</v>
      </c>
      <c r="O694">
        <f>SUM($M$2:M694)-SUM($N$2:N694)</f>
        <v>6345.6499999999942</v>
      </c>
    </row>
    <row r="695" spans="12:15" x14ac:dyDescent="0.25">
      <c r="L695" s="1">
        <v>42576</v>
      </c>
      <c r="M695">
        <f t="shared" si="20"/>
        <v>0</v>
      </c>
      <c r="N695">
        <f t="shared" si="20"/>
        <v>0</v>
      </c>
      <c r="O695">
        <f>SUM($M$2:M695)-SUM($N$2:N695)</f>
        <v>6345.6499999999942</v>
      </c>
    </row>
    <row r="696" spans="12:15" x14ac:dyDescent="0.25">
      <c r="L696" s="1">
        <v>42577</v>
      </c>
      <c r="M696">
        <f t="shared" si="20"/>
        <v>0</v>
      </c>
      <c r="N696">
        <f t="shared" si="20"/>
        <v>0</v>
      </c>
      <c r="O696">
        <f>SUM($M$2:M696)-SUM($N$2:N696)</f>
        <v>6345.6499999999942</v>
      </c>
    </row>
    <row r="697" spans="12:15" x14ac:dyDescent="0.25">
      <c r="L697" s="1">
        <v>42578</v>
      </c>
      <c r="M697">
        <f t="shared" si="20"/>
        <v>0</v>
      </c>
      <c r="N697">
        <f t="shared" si="20"/>
        <v>0</v>
      </c>
      <c r="O697">
        <f>SUM($M$2:M697)-SUM($N$2:N697)</f>
        <v>6345.6499999999942</v>
      </c>
    </row>
    <row r="698" spans="12:15" x14ac:dyDescent="0.25">
      <c r="L698" s="1">
        <v>42579</v>
      </c>
      <c r="M698">
        <f t="shared" si="20"/>
        <v>0</v>
      </c>
      <c r="N698">
        <f t="shared" si="20"/>
        <v>0</v>
      </c>
      <c r="O698">
        <f>SUM($M$2:M698)-SUM($N$2:N698)</f>
        <v>6345.6499999999942</v>
      </c>
    </row>
    <row r="699" spans="12:15" x14ac:dyDescent="0.25">
      <c r="L699" s="1">
        <v>42580</v>
      </c>
      <c r="M699">
        <f t="shared" si="20"/>
        <v>0</v>
      </c>
      <c r="N699">
        <f t="shared" si="20"/>
        <v>0</v>
      </c>
      <c r="O699">
        <f>SUM($M$2:M699)-SUM($N$2:N699)</f>
        <v>6345.6499999999942</v>
      </c>
    </row>
    <row r="700" spans="12:15" x14ac:dyDescent="0.25">
      <c r="L700" s="1">
        <v>42581</v>
      </c>
      <c r="M700">
        <f t="shared" si="20"/>
        <v>0</v>
      </c>
      <c r="N700">
        <f t="shared" si="20"/>
        <v>0</v>
      </c>
      <c r="O700">
        <f>SUM($M$2:M700)-SUM($N$2:N700)</f>
        <v>6345.6499999999942</v>
      </c>
    </row>
    <row r="701" spans="12:15" x14ac:dyDescent="0.25">
      <c r="L701" s="1">
        <v>42582</v>
      </c>
      <c r="M701">
        <f t="shared" si="20"/>
        <v>0</v>
      </c>
      <c r="N701">
        <f t="shared" si="20"/>
        <v>0</v>
      </c>
      <c r="O701">
        <f>SUM($M$2:M701)-SUM($N$2:N701)</f>
        <v>6345.6499999999942</v>
      </c>
    </row>
    <row r="702" spans="12:15" x14ac:dyDescent="0.25">
      <c r="L702" s="1">
        <v>42583</v>
      </c>
      <c r="M702">
        <f t="shared" si="20"/>
        <v>0</v>
      </c>
      <c r="N702">
        <f t="shared" si="20"/>
        <v>0</v>
      </c>
      <c r="O702">
        <f>SUM($M$2:M702)-SUM($N$2:N702)</f>
        <v>6345.6499999999942</v>
      </c>
    </row>
    <row r="703" spans="12:15" x14ac:dyDescent="0.25">
      <c r="L703" s="1">
        <v>42584</v>
      </c>
      <c r="M703">
        <f t="shared" si="20"/>
        <v>0</v>
      </c>
      <c r="N703">
        <f t="shared" si="20"/>
        <v>0</v>
      </c>
      <c r="O703">
        <f>SUM($M$2:M703)-SUM($N$2:N703)</f>
        <v>6345.6499999999942</v>
      </c>
    </row>
    <row r="704" spans="12:15" x14ac:dyDescent="0.25">
      <c r="L704" s="1">
        <v>42585</v>
      </c>
      <c r="M704">
        <f t="shared" ref="M704:N767" si="21">IFERROR(INDEX($C$1:$J$36,MATCH(M$1&amp;$L704,$B$1:$B$37,),MATCH("сумма",$C$1:$J$1,)),0)</f>
        <v>0</v>
      </c>
      <c r="N704">
        <f t="shared" si="21"/>
        <v>0</v>
      </c>
      <c r="O704">
        <f>SUM($M$2:M704)-SUM($N$2:N704)</f>
        <v>6345.6499999999942</v>
      </c>
    </row>
    <row r="705" spans="12:15" x14ac:dyDescent="0.25">
      <c r="L705" s="1">
        <v>42586</v>
      </c>
      <c r="M705">
        <f t="shared" si="21"/>
        <v>0</v>
      </c>
      <c r="N705">
        <f t="shared" si="21"/>
        <v>0</v>
      </c>
      <c r="O705">
        <f>SUM($M$2:M705)-SUM($N$2:N705)</f>
        <v>6345.6499999999942</v>
      </c>
    </row>
    <row r="706" spans="12:15" x14ac:dyDescent="0.25">
      <c r="L706" s="1">
        <v>42587</v>
      </c>
      <c r="M706">
        <f t="shared" si="21"/>
        <v>0</v>
      </c>
      <c r="N706">
        <f t="shared" si="21"/>
        <v>0</v>
      </c>
      <c r="O706">
        <f>SUM($M$2:M706)-SUM($N$2:N706)</f>
        <v>6345.6499999999942</v>
      </c>
    </row>
    <row r="707" spans="12:15" x14ac:dyDescent="0.25">
      <c r="L707" s="1">
        <v>42588</v>
      </c>
      <c r="M707">
        <f t="shared" si="21"/>
        <v>0</v>
      </c>
      <c r="N707">
        <f t="shared" si="21"/>
        <v>0</v>
      </c>
      <c r="O707">
        <f>SUM($M$2:M707)-SUM($N$2:N707)</f>
        <v>6345.6499999999942</v>
      </c>
    </row>
    <row r="708" spans="12:15" x14ac:dyDescent="0.25">
      <c r="L708" s="1">
        <v>42589</v>
      </c>
      <c r="M708">
        <f t="shared" si="21"/>
        <v>0</v>
      </c>
      <c r="N708">
        <f t="shared" si="21"/>
        <v>0</v>
      </c>
      <c r="O708">
        <f>SUM($M$2:M708)-SUM($N$2:N708)</f>
        <v>6345.6499999999942</v>
      </c>
    </row>
    <row r="709" spans="12:15" x14ac:dyDescent="0.25">
      <c r="L709" s="1">
        <v>42590</v>
      </c>
      <c r="M709">
        <f t="shared" si="21"/>
        <v>0</v>
      </c>
      <c r="N709">
        <f t="shared" si="21"/>
        <v>0</v>
      </c>
      <c r="O709">
        <f>SUM($M$2:M709)-SUM($N$2:N709)</f>
        <v>6345.6499999999942</v>
      </c>
    </row>
    <row r="710" spans="12:15" x14ac:dyDescent="0.25">
      <c r="L710" s="1">
        <v>42591</v>
      </c>
      <c r="M710">
        <f t="shared" si="21"/>
        <v>0</v>
      </c>
      <c r="N710">
        <f t="shared" si="21"/>
        <v>0</v>
      </c>
      <c r="O710">
        <f>SUM($M$2:M710)-SUM($N$2:N710)</f>
        <v>6345.6499999999942</v>
      </c>
    </row>
    <row r="711" spans="12:15" x14ac:dyDescent="0.25">
      <c r="L711" s="1">
        <v>42592</v>
      </c>
      <c r="M711">
        <f t="shared" si="21"/>
        <v>0</v>
      </c>
      <c r="N711">
        <f t="shared" si="21"/>
        <v>0</v>
      </c>
      <c r="O711">
        <f>SUM($M$2:M711)-SUM($N$2:N711)</f>
        <v>6345.6499999999942</v>
      </c>
    </row>
    <row r="712" spans="12:15" x14ac:dyDescent="0.25">
      <c r="L712" s="1">
        <v>42593</v>
      </c>
      <c r="M712">
        <f t="shared" si="21"/>
        <v>0</v>
      </c>
      <c r="N712">
        <f t="shared" si="21"/>
        <v>0</v>
      </c>
      <c r="O712">
        <f>SUM($M$2:M712)-SUM($N$2:N712)</f>
        <v>6345.6499999999942</v>
      </c>
    </row>
    <row r="713" spans="12:15" x14ac:dyDescent="0.25">
      <c r="L713" s="1">
        <v>42594</v>
      </c>
      <c r="M713">
        <f t="shared" si="21"/>
        <v>0</v>
      </c>
      <c r="N713">
        <f t="shared" si="21"/>
        <v>0</v>
      </c>
      <c r="O713">
        <f>SUM($M$2:M713)-SUM($N$2:N713)</f>
        <v>6345.6499999999942</v>
      </c>
    </row>
    <row r="714" spans="12:15" x14ac:dyDescent="0.25">
      <c r="L714" s="1">
        <v>42595</v>
      </c>
      <c r="M714">
        <f t="shared" si="21"/>
        <v>0</v>
      </c>
      <c r="N714">
        <f t="shared" si="21"/>
        <v>0</v>
      </c>
      <c r="O714">
        <f>SUM($M$2:M714)-SUM($N$2:N714)</f>
        <v>6345.6499999999942</v>
      </c>
    </row>
    <row r="715" spans="12:15" x14ac:dyDescent="0.25">
      <c r="L715" s="1">
        <v>42596</v>
      </c>
      <c r="M715">
        <f t="shared" si="21"/>
        <v>0</v>
      </c>
      <c r="N715">
        <f t="shared" si="21"/>
        <v>0</v>
      </c>
      <c r="O715">
        <f>SUM($M$2:M715)-SUM($N$2:N715)</f>
        <v>6345.6499999999942</v>
      </c>
    </row>
    <row r="716" spans="12:15" x14ac:dyDescent="0.25">
      <c r="L716" s="1">
        <v>42597</v>
      </c>
      <c r="M716">
        <f t="shared" si="21"/>
        <v>0</v>
      </c>
      <c r="N716">
        <f t="shared" si="21"/>
        <v>0</v>
      </c>
      <c r="O716">
        <f>SUM($M$2:M716)-SUM($N$2:N716)</f>
        <v>6345.6499999999942</v>
      </c>
    </row>
    <row r="717" spans="12:15" x14ac:dyDescent="0.25">
      <c r="L717" s="1">
        <v>42598</v>
      </c>
      <c r="M717">
        <f t="shared" si="21"/>
        <v>0</v>
      </c>
      <c r="N717">
        <f t="shared" si="21"/>
        <v>0</v>
      </c>
      <c r="O717">
        <f>SUM($M$2:M717)-SUM($N$2:N717)</f>
        <v>6345.6499999999942</v>
      </c>
    </row>
    <row r="718" spans="12:15" x14ac:dyDescent="0.25">
      <c r="L718" s="1">
        <v>42599</v>
      </c>
      <c r="M718">
        <f t="shared" si="21"/>
        <v>0</v>
      </c>
      <c r="N718">
        <f t="shared" si="21"/>
        <v>0</v>
      </c>
      <c r="O718">
        <f>SUM($M$2:M718)-SUM($N$2:N718)</f>
        <v>6345.6499999999942</v>
      </c>
    </row>
    <row r="719" spans="12:15" x14ac:dyDescent="0.25">
      <c r="L719" s="1">
        <v>42600</v>
      </c>
      <c r="M719">
        <f t="shared" si="21"/>
        <v>0</v>
      </c>
      <c r="N719">
        <f t="shared" si="21"/>
        <v>0</v>
      </c>
      <c r="O719">
        <f>SUM($M$2:M719)-SUM($N$2:N719)</f>
        <v>6345.6499999999942</v>
      </c>
    </row>
    <row r="720" spans="12:15" x14ac:dyDescent="0.25">
      <c r="L720" s="1">
        <v>42601</v>
      </c>
      <c r="M720">
        <f t="shared" si="21"/>
        <v>0</v>
      </c>
      <c r="N720">
        <f t="shared" si="21"/>
        <v>0</v>
      </c>
      <c r="O720">
        <f>SUM($M$2:M720)-SUM($N$2:N720)</f>
        <v>6345.6499999999942</v>
      </c>
    </row>
    <row r="721" spans="12:15" x14ac:dyDescent="0.25">
      <c r="L721" s="1">
        <v>42602</v>
      </c>
      <c r="M721">
        <f t="shared" si="21"/>
        <v>489.71</v>
      </c>
      <c r="N721">
        <f t="shared" si="21"/>
        <v>0</v>
      </c>
      <c r="O721">
        <f>SUM($M$2:M721)-SUM($N$2:N721)</f>
        <v>6835.3599999999933</v>
      </c>
    </row>
    <row r="722" spans="12:15" x14ac:dyDescent="0.25">
      <c r="L722" s="1">
        <v>42603</v>
      </c>
      <c r="M722">
        <f t="shared" si="21"/>
        <v>0</v>
      </c>
      <c r="N722">
        <f t="shared" si="21"/>
        <v>0</v>
      </c>
      <c r="O722">
        <f>SUM($M$2:M722)-SUM($N$2:N722)</f>
        <v>6835.3599999999933</v>
      </c>
    </row>
    <row r="723" spans="12:15" x14ac:dyDescent="0.25">
      <c r="L723" s="1">
        <v>42604</v>
      </c>
      <c r="M723">
        <f t="shared" si="21"/>
        <v>0</v>
      </c>
      <c r="N723">
        <f t="shared" si="21"/>
        <v>0</v>
      </c>
      <c r="O723">
        <f>SUM($M$2:M723)-SUM($N$2:N723)</f>
        <v>6835.3599999999933</v>
      </c>
    </row>
    <row r="724" spans="12:15" x14ac:dyDescent="0.25">
      <c r="L724" s="1">
        <v>42605</v>
      </c>
      <c r="M724">
        <f t="shared" si="21"/>
        <v>0</v>
      </c>
      <c r="N724">
        <f t="shared" si="21"/>
        <v>0</v>
      </c>
      <c r="O724">
        <f>SUM($M$2:M724)-SUM($N$2:N724)</f>
        <v>6835.3599999999933</v>
      </c>
    </row>
    <row r="725" spans="12:15" x14ac:dyDescent="0.25">
      <c r="L725" s="1">
        <v>42606</v>
      </c>
      <c r="M725">
        <f t="shared" si="21"/>
        <v>0</v>
      </c>
      <c r="N725">
        <f t="shared" si="21"/>
        <v>0</v>
      </c>
      <c r="O725">
        <f>SUM($M$2:M725)-SUM($N$2:N725)</f>
        <v>6835.3599999999933</v>
      </c>
    </row>
    <row r="726" spans="12:15" x14ac:dyDescent="0.25">
      <c r="L726" s="1">
        <v>42607</v>
      </c>
      <c r="M726">
        <f t="shared" si="21"/>
        <v>0</v>
      </c>
      <c r="N726">
        <f t="shared" si="21"/>
        <v>0</v>
      </c>
      <c r="O726">
        <f>SUM($M$2:M726)-SUM($N$2:N726)</f>
        <v>6835.3599999999933</v>
      </c>
    </row>
    <row r="727" spans="12:15" x14ac:dyDescent="0.25">
      <c r="L727" s="1">
        <v>42608</v>
      </c>
      <c r="M727">
        <f t="shared" si="21"/>
        <v>0</v>
      </c>
      <c r="N727">
        <f t="shared" si="21"/>
        <v>0</v>
      </c>
      <c r="O727">
        <f>SUM($M$2:M727)-SUM($N$2:N727)</f>
        <v>6835.3599999999933</v>
      </c>
    </row>
    <row r="728" spans="12:15" x14ac:dyDescent="0.25">
      <c r="L728" s="1">
        <v>42609</v>
      </c>
      <c r="M728">
        <f t="shared" si="21"/>
        <v>0</v>
      </c>
      <c r="N728">
        <f t="shared" si="21"/>
        <v>0</v>
      </c>
      <c r="O728">
        <f>SUM($M$2:M728)-SUM($N$2:N728)</f>
        <v>6835.3599999999933</v>
      </c>
    </row>
    <row r="729" spans="12:15" x14ac:dyDescent="0.25">
      <c r="L729" s="1">
        <v>42610</v>
      </c>
      <c r="M729">
        <f t="shared" si="21"/>
        <v>0</v>
      </c>
      <c r="N729">
        <f t="shared" si="21"/>
        <v>0</v>
      </c>
      <c r="O729">
        <f>SUM($M$2:M729)-SUM($N$2:N729)</f>
        <v>6835.3599999999933</v>
      </c>
    </row>
    <row r="730" spans="12:15" x14ac:dyDescent="0.25">
      <c r="L730" s="1">
        <v>42611</v>
      </c>
      <c r="M730">
        <f t="shared" si="21"/>
        <v>0</v>
      </c>
      <c r="N730">
        <f t="shared" si="21"/>
        <v>0</v>
      </c>
      <c r="O730">
        <f>SUM($M$2:M730)-SUM($N$2:N730)</f>
        <v>6835.3599999999933</v>
      </c>
    </row>
    <row r="731" spans="12:15" x14ac:dyDescent="0.25">
      <c r="L731" s="1">
        <v>42612</v>
      </c>
      <c r="M731">
        <f t="shared" si="21"/>
        <v>0</v>
      </c>
      <c r="N731">
        <f t="shared" si="21"/>
        <v>0</v>
      </c>
      <c r="O731">
        <f>SUM($M$2:M731)-SUM($N$2:N731)</f>
        <v>6835.3599999999933</v>
      </c>
    </row>
    <row r="732" spans="12:15" x14ac:dyDescent="0.25">
      <c r="L732" s="1">
        <v>42613</v>
      </c>
      <c r="M732">
        <f t="shared" si="21"/>
        <v>0</v>
      </c>
      <c r="N732">
        <f t="shared" si="21"/>
        <v>0</v>
      </c>
      <c r="O732">
        <f>SUM($M$2:M732)-SUM($N$2:N732)</f>
        <v>6835.3599999999933</v>
      </c>
    </row>
    <row r="733" spans="12:15" x14ac:dyDescent="0.25">
      <c r="L733" s="1">
        <v>42614</v>
      </c>
      <c r="M733">
        <f t="shared" si="21"/>
        <v>0</v>
      </c>
      <c r="N733">
        <f t="shared" si="21"/>
        <v>0</v>
      </c>
      <c r="O733">
        <f>SUM($M$2:M733)-SUM($N$2:N733)</f>
        <v>6835.3599999999933</v>
      </c>
    </row>
    <row r="734" spans="12:15" x14ac:dyDescent="0.25">
      <c r="L734" s="1">
        <v>42615</v>
      </c>
      <c r="M734">
        <f t="shared" si="21"/>
        <v>0</v>
      </c>
      <c r="N734">
        <f t="shared" si="21"/>
        <v>2000</v>
      </c>
      <c r="O734">
        <f>SUM($M$2:M734)-SUM($N$2:N734)</f>
        <v>4835.3599999999933</v>
      </c>
    </row>
    <row r="735" spans="12:15" x14ac:dyDescent="0.25">
      <c r="L735" s="1">
        <v>42616</v>
      </c>
      <c r="M735">
        <f t="shared" si="21"/>
        <v>0</v>
      </c>
      <c r="N735">
        <f t="shared" si="21"/>
        <v>0</v>
      </c>
      <c r="O735">
        <f>SUM($M$2:M735)-SUM($N$2:N735)</f>
        <v>4835.3599999999933</v>
      </c>
    </row>
    <row r="736" spans="12:15" x14ac:dyDescent="0.25">
      <c r="L736" s="1">
        <v>42617</v>
      </c>
      <c r="M736">
        <f t="shared" si="21"/>
        <v>0</v>
      </c>
      <c r="N736">
        <f t="shared" si="21"/>
        <v>0</v>
      </c>
      <c r="O736">
        <f>SUM($M$2:M736)-SUM($N$2:N736)</f>
        <v>4835.3599999999933</v>
      </c>
    </row>
    <row r="737" spans="12:15" x14ac:dyDescent="0.25">
      <c r="L737" s="1">
        <v>42618</v>
      </c>
      <c r="M737">
        <f t="shared" si="21"/>
        <v>0</v>
      </c>
      <c r="N737">
        <f t="shared" si="21"/>
        <v>0</v>
      </c>
      <c r="O737">
        <f>SUM($M$2:M737)-SUM($N$2:N737)</f>
        <v>4835.3599999999933</v>
      </c>
    </row>
    <row r="738" spans="12:15" x14ac:dyDescent="0.25">
      <c r="L738" s="1">
        <v>42619</v>
      </c>
      <c r="M738">
        <f t="shared" si="21"/>
        <v>0</v>
      </c>
      <c r="N738">
        <f t="shared" si="21"/>
        <v>0</v>
      </c>
      <c r="O738">
        <f>SUM($M$2:M738)-SUM($N$2:N738)</f>
        <v>4835.3599999999933</v>
      </c>
    </row>
    <row r="739" spans="12:15" x14ac:dyDescent="0.25">
      <c r="L739" s="1">
        <v>42620</v>
      </c>
      <c r="M739">
        <f t="shared" si="21"/>
        <v>0</v>
      </c>
      <c r="N739">
        <f t="shared" si="21"/>
        <v>0</v>
      </c>
      <c r="O739">
        <f>SUM($M$2:M739)-SUM($N$2:N739)</f>
        <v>4835.3599999999933</v>
      </c>
    </row>
    <row r="740" spans="12:15" x14ac:dyDescent="0.25">
      <c r="L740" s="1">
        <v>42621</v>
      </c>
      <c r="M740">
        <f t="shared" si="21"/>
        <v>0</v>
      </c>
      <c r="N740">
        <f t="shared" si="21"/>
        <v>0</v>
      </c>
      <c r="O740">
        <f>SUM($M$2:M740)-SUM($N$2:N740)</f>
        <v>4835.3599999999933</v>
      </c>
    </row>
    <row r="741" spans="12:15" x14ac:dyDescent="0.25">
      <c r="L741" s="1">
        <v>42622</v>
      </c>
      <c r="M741">
        <f t="shared" si="21"/>
        <v>0</v>
      </c>
      <c r="N741">
        <f t="shared" si="21"/>
        <v>0</v>
      </c>
      <c r="O741">
        <f>SUM($M$2:M741)-SUM($N$2:N741)</f>
        <v>4835.3599999999933</v>
      </c>
    </row>
    <row r="742" spans="12:15" x14ac:dyDescent="0.25">
      <c r="L742" s="1">
        <v>42623</v>
      </c>
      <c r="M742">
        <f t="shared" si="21"/>
        <v>0</v>
      </c>
      <c r="N742">
        <f t="shared" si="21"/>
        <v>0</v>
      </c>
      <c r="O742">
        <f>SUM($M$2:M742)-SUM($N$2:N742)</f>
        <v>4835.3599999999933</v>
      </c>
    </row>
    <row r="743" spans="12:15" x14ac:dyDescent="0.25">
      <c r="L743" s="1">
        <v>42624</v>
      </c>
      <c r="M743">
        <f t="shared" si="21"/>
        <v>0</v>
      </c>
      <c r="N743">
        <f t="shared" si="21"/>
        <v>0</v>
      </c>
      <c r="O743">
        <f>SUM($M$2:M743)-SUM($N$2:N743)</f>
        <v>4835.3599999999933</v>
      </c>
    </row>
    <row r="744" spans="12:15" x14ac:dyDescent="0.25">
      <c r="L744" s="1">
        <v>42625</v>
      </c>
      <c r="M744">
        <f t="shared" si="21"/>
        <v>0</v>
      </c>
      <c r="N744">
        <f t="shared" si="21"/>
        <v>0</v>
      </c>
      <c r="O744">
        <f>SUM($M$2:M744)-SUM($N$2:N744)</f>
        <v>4835.3599999999933</v>
      </c>
    </row>
    <row r="745" spans="12:15" x14ac:dyDescent="0.25">
      <c r="L745" s="1">
        <v>42626</v>
      </c>
      <c r="M745">
        <f t="shared" si="21"/>
        <v>0</v>
      </c>
      <c r="N745">
        <f t="shared" si="21"/>
        <v>0</v>
      </c>
      <c r="O745">
        <f>SUM($M$2:M745)-SUM($N$2:N745)</f>
        <v>4835.3599999999933</v>
      </c>
    </row>
    <row r="746" spans="12:15" x14ac:dyDescent="0.25">
      <c r="L746" s="1">
        <v>42627</v>
      </c>
      <c r="M746">
        <f t="shared" si="21"/>
        <v>0</v>
      </c>
      <c r="N746">
        <f t="shared" si="21"/>
        <v>0</v>
      </c>
      <c r="O746">
        <f>SUM($M$2:M746)-SUM($N$2:N746)</f>
        <v>4835.3599999999933</v>
      </c>
    </row>
    <row r="747" spans="12:15" x14ac:dyDescent="0.25">
      <c r="L747" s="1">
        <v>42628</v>
      </c>
      <c r="M747">
        <f t="shared" si="21"/>
        <v>0</v>
      </c>
      <c r="N747">
        <f t="shared" si="21"/>
        <v>0</v>
      </c>
      <c r="O747">
        <f>SUM($M$2:M747)-SUM($N$2:N747)</f>
        <v>4835.3599999999933</v>
      </c>
    </row>
    <row r="748" spans="12:15" x14ac:dyDescent="0.25">
      <c r="L748" s="1">
        <v>42629</v>
      </c>
      <c r="M748">
        <f t="shared" si="21"/>
        <v>0</v>
      </c>
      <c r="N748">
        <f t="shared" si="21"/>
        <v>0</v>
      </c>
      <c r="O748">
        <f>SUM($M$2:M748)-SUM($N$2:N748)</f>
        <v>4835.3599999999933</v>
      </c>
    </row>
    <row r="749" spans="12:15" x14ac:dyDescent="0.25">
      <c r="L749" s="1">
        <v>42630</v>
      </c>
      <c r="M749">
        <f t="shared" si="21"/>
        <v>0</v>
      </c>
      <c r="N749">
        <f t="shared" si="21"/>
        <v>0</v>
      </c>
      <c r="O749">
        <f>SUM($M$2:M749)-SUM($N$2:N749)</f>
        <v>4835.3599999999933</v>
      </c>
    </row>
    <row r="750" spans="12:15" x14ac:dyDescent="0.25">
      <c r="L750" s="1">
        <v>42631</v>
      </c>
      <c r="M750">
        <f t="shared" si="21"/>
        <v>0</v>
      </c>
      <c r="N750">
        <f t="shared" si="21"/>
        <v>0</v>
      </c>
      <c r="O750">
        <f>SUM($M$2:M750)-SUM($N$2:N750)</f>
        <v>4835.3599999999933</v>
      </c>
    </row>
    <row r="751" spans="12:15" x14ac:dyDescent="0.25">
      <c r="L751" s="1">
        <v>42632</v>
      </c>
      <c r="M751">
        <f t="shared" si="21"/>
        <v>0</v>
      </c>
      <c r="N751">
        <f t="shared" si="21"/>
        <v>0</v>
      </c>
      <c r="O751">
        <f>SUM($M$2:M751)-SUM($N$2:N751)</f>
        <v>4835.3599999999933</v>
      </c>
    </row>
    <row r="752" spans="12:15" x14ac:dyDescent="0.25">
      <c r="L752" s="1">
        <v>42633</v>
      </c>
      <c r="M752">
        <f t="shared" si="21"/>
        <v>489.71</v>
      </c>
      <c r="N752">
        <f t="shared" si="21"/>
        <v>0</v>
      </c>
      <c r="O752">
        <f>SUM($M$2:M752)-SUM($N$2:N752)</f>
        <v>5325.0699999999924</v>
      </c>
    </row>
    <row r="753" spans="12:15" x14ac:dyDescent="0.25">
      <c r="L753" s="1">
        <v>42634</v>
      </c>
      <c r="M753">
        <f t="shared" si="21"/>
        <v>0</v>
      </c>
      <c r="N753">
        <f t="shared" si="21"/>
        <v>0</v>
      </c>
      <c r="O753">
        <f>SUM($M$2:M753)-SUM($N$2:N753)</f>
        <v>5325.0699999999924</v>
      </c>
    </row>
    <row r="754" spans="12:15" x14ac:dyDescent="0.25">
      <c r="L754" s="1">
        <v>42635</v>
      </c>
      <c r="M754">
        <f t="shared" si="21"/>
        <v>0</v>
      </c>
      <c r="N754">
        <f t="shared" si="21"/>
        <v>0</v>
      </c>
      <c r="O754">
        <f>SUM($M$2:M754)-SUM($N$2:N754)</f>
        <v>5325.0699999999924</v>
      </c>
    </row>
    <row r="755" spans="12:15" x14ac:dyDescent="0.25">
      <c r="L755" s="1">
        <v>42636</v>
      </c>
      <c r="M755">
        <f t="shared" si="21"/>
        <v>0</v>
      </c>
      <c r="N755">
        <f t="shared" si="21"/>
        <v>0</v>
      </c>
      <c r="O755">
        <f>SUM($M$2:M755)-SUM($N$2:N755)</f>
        <v>5325.0699999999924</v>
      </c>
    </row>
    <row r="756" spans="12:15" x14ac:dyDescent="0.25">
      <c r="L756" s="1">
        <v>42637</v>
      </c>
      <c r="M756">
        <f t="shared" si="21"/>
        <v>0</v>
      </c>
      <c r="N756">
        <f t="shared" si="21"/>
        <v>0</v>
      </c>
      <c r="O756">
        <f>SUM($M$2:M756)-SUM($N$2:N756)</f>
        <v>5325.0699999999924</v>
      </c>
    </row>
    <row r="757" spans="12:15" x14ac:dyDescent="0.25">
      <c r="L757" s="1">
        <v>42638</v>
      </c>
      <c r="M757">
        <f t="shared" si="21"/>
        <v>0</v>
      </c>
      <c r="N757">
        <f t="shared" si="21"/>
        <v>0</v>
      </c>
      <c r="O757">
        <f>SUM($M$2:M757)-SUM($N$2:N757)</f>
        <v>5325.0699999999924</v>
      </c>
    </row>
    <row r="758" spans="12:15" x14ac:dyDescent="0.25">
      <c r="L758" s="1">
        <v>42639</v>
      </c>
      <c r="M758">
        <f t="shared" si="21"/>
        <v>0</v>
      </c>
      <c r="N758">
        <f t="shared" si="21"/>
        <v>0</v>
      </c>
      <c r="O758">
        <f>SUM($M$2:M758)-SUM($N$2:N758)</f>
        <v>5325.0699999999924</v>
      </c>
    </row>
    <row r="759" spans="12:15" x14ac:dyDescent="0.25">
      <c r="L759" s="1">
        <v>42640</v>
      </c>
      <c r="M759">
        <f t="shared" si="21"/>
        <v>0</v>
      </c>
      <c r="N759">
        <f t="shared" si="21"/>
        <v>0</v>
      </c>
      <c r="O759">
        <f>SUM($M$2:M759)-SUM($N$2:N759)</f>
        <v>5325.0699999999924</v>
      </c>
    </row>
    <row r="760" spans="12:15" x14ac:dyDescent="0.25">
      <c r="L760" s="1">
        <v>42641</v>
      </c>
      <c r="M760">
        <f t="shared" si="21"/>
        <v>0</v>
      </c>
      <c r="N760">
        <f t="shared" si="21"/>
        <v>0</v>
      </c>
      <c r="O760">
        <f>SUM($M$2:M760)-SUM($N$2:N760)</f>
        <v>5325.0699999999924</v>
      </c>
    </row>
    <row r="761" spans="12:15" x14ac:dyDescent="0.25">
      <c r="L761" s="1">
        <v>42642</v>
      </c>
      <c r="M761">
        <f t="shared" si="21"/>
        <v>0</v>
      </c>
      <c r="N761">
        <f t="shared" si="21"/>
        <v>0</v>
      </c>
      <c r="O761">
        <f>SUM($M$2:M761)-SUM($N$2:N761)</f>
        <v>5325.0699999999924</v>
      </c>
    </row>
    <row r="762" spans="12:15" x14ac:dyDescent="0.25">
      <c r="L762" s="1">
        <v>42643</v>
      </c>
      <c r="M762">
        <f t="shared" si="21"/>
        <v>0</v>
      </c>
      <c r="N762">
        <f t="shared" si="21"/>
        <v>0</v>
      </c>
      <c r="O762">
        <f>SUM($M$2:M762)-SUM($N$2:N762)</f>
        <v>5325.0699999999924</v>
      </c>
    </row>
    <row r="763" spans="12:15" x14ac:dyDescent="0.25">
      <c r="L763" s="1">
        <v>42644</v>
      </c>
      <c r="M763">
        <f t="shared" si="21"/>
        <v>0</v>
      </c>
      <c r="N763">
        <f t="shared" si="21"/>
        <v>0</v>
      </c>
      <c r="O763">
        <f>SUM($M$2:M763)-SUM($N$2:N763)</f>
        <v>5325.0699999999924</v>
      </c>
    </row>
    <row r="764" spans="12:15" x14ac:dyDescent="0.25">
      <c r="L764" s="1">
        <v>42645</v>
      </c>
      <c r="M764">
        <f t="shared" si="21"/>
        <v>0</v>
      </c>
      <c r="N764">
        <f t="shared" si="21"/>
        <v>0</v>
      </c>
      <c r="O764">
        <f>SUM($M$2:M764)-SUM($N$2:N764)</f>
        <v>5325.0699999999924</v>
      </c>
    </row>
    <row r="765" spans="12:15" x14ac:dyDescent="0.25">
      <c r="L765" s="1">
        <v>42646</v>
      </c>
      <c r="M765">
        <f t="shared" si="21"/>
        <v>0</v>
      </c>
      <c r="N765">
        <f t="shared" si="21"/>
        <v>0</v>
      </c>
      <c r="O765">
        <f>SUM($M$2:M765)-SUM($N$2:N765)</f>
        <v>5325.0699999999924</v>
      </c>
    </row>
    <row r="766" spans="12:15" x14ac:dyDescent="0.25">
      <c r="L766" s="1">
        <v>42647</v>
      </c>
      <c r="M766">
        <f t="shared" si="21"/>
        <v>0</v>
      </c>
      <c r="N766">
        <f t="shared" si="21"/>
        <v>2000</v>
      </c>
      <c r="O766">
        <f>SUM($M$2:M766)-SUM($N$2:N766)</f>
        <v>3325.0699999999924</v>
      </c>
    </row>
    <row r="767" spans="12:15" x14ac:dyDescent="0.25">
      <c r="L767" s="1">
        <v>42648</v>
      </c>
      <c r="M767">
        <f t="shared" si="21"/>
        <v>0</v>
      </c>
      <c r="N767">
        <f t="shared" si="21"/>
        <v>0</v>
      </c>
      <c r="O767">
        <f>SUM($M$2:M767)-SUM($N$2:N767)</f>
        <v>3325.0699999999924</v>
      </c>
    </row>
    <row r="768" spans="12:15" x14ac:dyDescent="0.25">
      <c r="L768" s="1">
        <v>42649</v>
      </c>
      <c r="M768">
        <f t="shared" ref="M768:N793" si="22">IFERROR(INDEX($C$1:$J$36,MATCH(M$1&amp;$L768,$B$1:$B$37,),MATCH("сумма",$C$1:$J$1,)),0)</f>
        <v>0</v>
      </c>
      <c r="N768">
        <f t="shared" si="22"/>
        <v>0</v>
      </c>
      <c r="O768">
        <f>SUM($M$2:M768)-SUM($N$2:N768)</f>
        <v>3325.0699999999924</v>
      </c>
    </row>
    <row r="769" spans="12:15" x14ac:dyDescent="0.25">
      <c r="L769" s="1">
        <v>42650</v>
      </c>
      <c r="M769">
        <f t="shared" si="22"/>
        <v>0</v>
      </c>
      <c r="N769">
        <f t="shared" si="22"/>
        <v>0</v>
      </c>
      <c r="O769">
        <f>SUM($M$2:M769)-SUM($N$2:N769)</f>
        <v>3325.0699999999924</v>
      </c>
    </row>
    <row r="770" spans="12:15" x14ac:dyDescent="0.25">
      <c r="L770" s="1">
        <v>42651</v>
      </c>
      <c r="M770">
        <f t="shared" si="22"/>
        <v>0</v>
      </c>
      <c r="N770">
        <f t="shared" si="22"/>
        <v>0</v>
      </c>
      <c r="O770">
        <f>SUM($M$2:M770)-SUM($N$2:N770)</f>
        <v>3325.0699999999924</v>
      </c>
    </row>
    <row r="771" spans="12:15" x14ac:dyDescent="0.25">
      <c r="L771" s="1">
        <v>42652</v>
      </c>
      <c r="M771">
        <f t="shared" si="22"/>
        <v>0</v>
      </c>
      <c r="N771">
        <f t="shared" si="22"/>
        <v>0</v>
      </c>
      <c r="O771">
        <f>SUM($M$2:M771)-SUM($N$2:N771)</f>
        <v>3325.0699999999924</v>
      </c>
    </row>
    <row r="772" spans="12:15" x14ac:dyDescent="0.25">
      <c r="L772" s="1">
        <v>42653</v>
      </c>
      <c r="M772">
        <f t="shared" si="22"/>
        <v>0</v>
      </c>
      <c r="N772">
        <f t="shared" si="22"/>
        <v>0</v>
      </c>
      <c r="O772">
        <f>SUM($M$2:M772)-SUM($N$2:N772)</f>
        <v>3325.0699999999924</v>
      </c>
    </row>
    <row r="773" spans="12:15" x14ac:dyDescent="0.25">
      <c r="L773" s="1">
        <v>42654</v>
      </c>
      <c r="M773">
        <f t="shared" si="22"/>
        <v>0</v>
      </c>
      <c r="N773">
        <f t="shared" si="22"/>
        <v>0</v>
      </c>
      <c r="O773">
        <f>SUM($M$2:M773)-SUM($N$2:N773)</f>
        <v>3325.0699999999924</v>
      </c>
    </row>
    <row r="774" spans="12:15" x14ac:dyDescent="0.25">
      <c r="L774" s="1">
        <v>42655</v>
      </c>
      <c r="M774">
        <f t="shared" si="22"/>
        <v>0</v>
      </c>
      <c r="N774">
        <f t="shared" si="22"/>
        <v>0</v>
      </c>
      <c r="O774">
        <f>SUM($M$2:M774)-SUM($N$2:N774)</f>
        <v>3325.0699999999924</v>
      </c>
    </row>
    <row r="775" spans="12:15" x14ac:dyDescent="0.25">
      <c r="L775" s="1">
        <v>42656</v>
      </c>
      <c r="M775">
        <f t="shared" si="22"/>
        <v>0</v>
      </c>
      <c r="N775">
        <f t="shared" si="22"/>
        <v>0</v>
      </c>
      <c r="O775">
        <f>SUM($M$2:M775)-SUM($N$2:N775)</f>
        <v>3325.0699999999924</v>
      </c>
    </row>
    <row r="776" spans="12:15" x14ac:dyDescent="0.25">
      <c r="L776" s="1">
        <v>42657</v>
      </c>
      <c r="M776">
        <f t="shared" si="22"/>
        <v>0</v>
      </c>
      <c r="N776">
        <f t="shared" si="22"/>
        <v>0</v>
      </c>
      <c r="O776">
        <f>SUM($M$2:M776)-SUM($N$2:N776)</f>
        <v>3325.0699999999924</v>
      </c>
    </row>
    <row r="777" spans="12:15" x14ac:dyDescent="0.25">
      <c r="L777" s="1">
        <v>42658</v>
      </c>
      <c r="M777">
        <f t="shared" si="22"/>
        <v>0</v>
      </c>
      <c r="N777">
        <f t="shared" si="22"/>
        <v>0</v>
      </c>
      <c r="O777">
        <f>SUM($M$2:M777)-SUM($N$2:N777)</f>
        <v>3325.0699999999924</v>
      </c>
    </row>
    <row r="778" spans="12:15" x14ac:dyDescent="0.25">
      <c r="L778" s="1">
        <v>42659</v>
      </c>
      <c r="M778">
        <f t="shared" si="22"/>
        <v>0</v>
      </c>
      <c r="N778">
        <f t="shared" si="22"/>
        <v>0</v>
      </c>
      <c r="O778">
        <f>SUM($M$2:M778)-SUM($N$2:N778)</f>
        <v>3325.0699999999924</v>
      </c>
    </row>
    <row r="779" spans="12:15" x14ac:dyDescent="0.25">
      <c r="L779" s="1">
        <v>42660</v>
      </c>
      <c r="M779">
        <f t="shared" si="22"/>
        <v>0</v>
      </c>
      <c r="N779">
        <f t="shared" si="22"/>
        <v>0</v>
      </c>
      <c r="O779">
        <f>SUM($M$2:M779)-SUM($N$2:N779)</f>
        <v>3325.0699999999924</v>
      </c>
    </row>
    <row r="780" spans="12:15" x14ac:dyDescent="0.25">
      <c r="L780" s="1">
        <v>42661</v>
      </c>
      <c r="M780">
        <f t="shared" si="22"/>
        <v>0</v>
      </c>
      <c r="N780">
        <f t="shared" si="22"/>
        <v>0</v>
      </c>
      <c r="O780">
        <f>SUM($M$2:M780)-SUM($N$2:N780)</f>
        <v>3325.0699999999924</v>
      </c>
    </row>
    <row r="781" spans="12:15" x14ac:dyDescent="0.25">
      <c r="L781" s="1">
        <v>42662</v>
      </c>
      <c r="M781">
        <f t="shared" si="22"/>
        <v>0</v>
      </c>
      <c r="N781">
        <f t="shared" si="22"/>
        <v>0</v>
      </c>
      <c r="O781">
        <f>SUM($M$2:M781)-SUM($N$2:N781)</f>
        <v>3325.0699999999924</v>
      </c>
    </row>
    <row r="782" spans="12:15" x14ac:dyDescent="0.25">
      <c r="L782" s="1">
        <v>42663</v>
      </c>
      <c r="M782">
        <f t="shared" si="22"/>
        <v>0</v>
      </c>
      <c r="N782">
        <f t="shared" si="22"/>
        <v>0</v>
      </c>
      <c r="O782">
        <f>SUM($M$2:M782)-SUM($N$2:N782)</f>
        <v>3325.0699999999924</v>
      </c>
    </row>
    <row r="783" spans="12:15" x14ac:dyDescent="0.25">
      <c r="L783" s="1">
        <v>42664</v>
      </c>
      <c r="M783">
        <f t="shared" si="22"/>
        <v>0</v>
      </c>
      <c r="N783">
        <f t="shared" si="22"/>
        <v>0</v>
      </c>
      <c r="O783">
        <f>SUM($M$2:M783)-SUM($N$2:N783)</f>
        <v>3325.0699999999924</v>
      </c>
    </row>
    <row r="784" spans="12:15" x14ac:dyDescent="0.25">
      <c r="L784" s="1">
        <v>42665</v>
      </c>
      <c r="M784">
        <f t="shared" si="22"/>
        <v>0</v>
      </c>
      <c r="N784">
        <f t="shared" si="22"/>
        <v>0</v>
      </c>
      <c r="O784">
        <f>SUM($M$2:M784)-SUM($N$2:N784)</f>
        <v>3325.0699999999924</v>
      </c>
    </row>
    <row r="785" spans="12:15" x14ac:dyDescent="0.25">
      <c r="L785" s="1">
        <v>42666</v>
      </c>
      <c r="M785">
        <f t="shared" si="22"/>
        <v>0</v>
      </c>
      <c r="N785">
        <f t="shared" si="22"/>
        <v>0</v>
      </c>
      <c r="O785">
        <f>SUM($M$2:M785)-SUM($N$2:N785)</f>
        <v>3325.0699999999924</v>
      </c>
    </row>
    <row r="786" spans="12:15" x14ac:dyDescent="0.25">
      <c r="L786" s="1">
        <v>42667</v>
      </c>
      <c r="M786">
        <f t="shared" si="22"/>
        <v>0</v>
      </c>
      <c r="N786">
        <f t="shared" si="22"/>
        <v>0</v>
      </c>
      <c r="O786">
        <f>SUM($M$2:M786)-SUM($N$2:N786)</f>
        <v>3325.0699999999924</v>
      </c>
    </row>
    <row r="787" spans="12:15" x14ac:dyDescent="0.25">
      <c r="L787" s="1">
        <v>42668</v>
      </c>
      <c r="M787">
        <f t="shared" si="22"/>
        <v>0</v>
      </c>
      <c r="N787">
        <f t="shared" si="22"/>
        <v>0</v>
      </c>
      <c r="O787">
        <f>SUM($M$2:M787)-SUM($N$2:N787)</f>
        <v>3325.0699999999924</v>
      </c>
    </row>
    <row r="788" spans="12:15" x14ac:dyDescent="0.25">
      <c r="L788" s="1">
        <v>42669</v>
      </c>
      <c r="M788">
        <f t="shared" si="22"/>
        <v>0</v>
      </c>
      <c r="N788">
        <f t="shared" si="22"/>
        <v>0</v>
      </c>
      <c r="O788">
        <f>SUM($M$2:M788)-SUM($N$2:N788)</f>
        <v>3325.0699999999924</v>
      </c>
    </row>
    <row r="789" spans="12:15" x14ac:dyDescent="0.25">
      <c r="L789" s="1">
        <v>42670</v>
      </c>
      <c r="M789">
        <f t="shared" si="22"/>
        <v>0</v>
      </c>
      <c r="N789">
        <f t="shared" si="22"/>
        <v>0</v>
      </c>
      <c r="O789">
        <f>SUM($M$2:M789)-SUM($N$2:N789)</f>
        <v>3325.0699999999924</v>
      </c>
    </row>
    <row r="790" spans="12:15" x14ac:dyDescent="0.25">
      <c r="L790" s="1">
        <v>42671</v>
      </c>
      <c r="M790">
        <f t="shared" si="22"/>
        <v>0</v>
      </c>
      <c r="N790">
        <f t="shared" si="22"/>
        <v>0</v>
      </c>
      <c r="O790">
        <f>SUM($M$2:M790)-SUM($N$2:N790)</f>
        <v>3325.0699999999924</v>
      </c>
    </row>
    <row r="791" spans="12:15" x14ac:dyDescent="0.25">
      <c r="L791" s="1">
        <v>42672</v>
      </c>
      <c r="M791">
        <f t="shared" si="22"/>
        <v>0</v>
      </c>
      <c r="N791">
        <f t="shared" si="22"/>
        <v>0</v>
      </c>
      <c r="O791">
        <f>SUM($M$2:M791)-SUM($N$2:N791)</f>
        <v>3325.0699999999924</v>
      </c>
    </row>
    <row r="792" spans="12:15" x14ac:dyDescent="0.25">
      <c r="L792" s="1">
        <v>42673</v>
      </c>
      <c r="M792">
        <f t="shared" si="22"/>
        <v>0</v>
      </c>
      <c r="N792">
        <f t="shared" si="22"/>
        <v>0</v>
      </c>
      <c r="O792">
        <f>SUM($M$2:M792)-SUM($N$2:N792)</f>
        <v>3325.0699999999924</v>
      </c>
    </row>
    <row r="793" spans="12:15" x14ac:dyDescent="0.25">
      <c r="L793" s="1">
        <v>42674</v>
      </c>
      <c r="M793">
        <f t="shared" si="22"/>
        <v>0</v>
      </c>
      <c r="N793">
        <f t="shared" si="22"/>
        <v>0</v>
      </c>
      <c r="O793">
        <f>SUM($M$2:M793)-SUM($N$2:N793)</f>
        <v>3325.0699999999924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workbookViewId="0">
      <selection activeCell="D2" sqref="D2"/>
    </sheetView>
  </sheetViews>
  <sheetFormatPr defaultRowHeight="15" x14ac:dyDescent="0.25"/>
  <cols>
    <col min="2" max="2" width="12" customWidth="1"/>
    <col min="3" max="3" width="11.85546875" customWidth="1"/>
  </cols>
  <sheetData>
    <row r="2" spans="2:3" x14ac:dyDescent="0.25">
      <c r="B2" s="1">
        <v>42461</v>
      </c>
      <c r="C2" s="1">
        <v>42461</v>
      </c>
    </row>
    <row r="3" spans="2:3" x14ac:dyDescent="0.25">
      <c r="C3" s="1">
        <v>42534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2016-10-14T14:43:29Z</dcterms:modified>
</cp:coreProperties>
</file>