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0" windowHeight="11550" activeTab="2"/>
  </bookViews>
  <sheets>
    <sheet name="Лист1" sheetId="3" r:id="rId1"/>
    <sheet name="заказы" sheetId="1" r:id="rId2"/>
    <sheet name="всего" sheetId="2" r:id="rId3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/>
  <c r="C3"/>
  <c r="D3"/>
  <c r="C4"/>
  <c r="D4"/>
  <c r="C5"/>
  <c r="D5"/>
  <c r="C6"/>
  <c r="D6"/>
  <c r="C7"/>
  <c r="D7"/>
  <c r="C8"/>
  <c r="D8"/>
  <c r="C9"/>
  <c r="D9"/>
  <c r="B4"/>
  <c r="B5"/>
  <c r="B6"/>
  <c r="B7"/>
  <c r="B8"/>
  <c r="B9"/>
  <c r="I3" l="1"/>
  <c r="J3"/>
  <c r="K3"/>
  <c r="L3"/>
  <c r="M3"/>
  <c r="N3"/>
  <c r="O3"/>
  <c r="P3"/>
  <c r="Q3"/>
  <c r="R3"/>
  <c r="S3"/>
  <c r="I4"/>
  <c r="J4"/>
  <c r="K4"/>
  <c r="L4"/>
  <c r="M4"/>
  <c r="N4"/>
  <c r="O4"/>
  <c r="P4"/>
  <c r="Q4"/>
  <c r="R4"/>
  <c r="S4"/>
  <c r="I5"/>
  <c r="J5"/>
  <c r="K5"/>
  <c r="L5"/>
  <c r="M5"/>
  <c r="N5"/>
  <c r="O5"/>
  <c r="P5"/>
  <c r="Q5"/>
  <c r="R5"/>
  <c r="S5"/>
  <c r="I6"/>
  <c r="J6"/>
  <c r="K6"/>
  <c r="L6"/>
  <c r="M6"/>
  <c r="N6"/>
  <c r="O6"/>
  <c r="P6"/>
  <c r="Q6"/>
  <c r="R6"/>
  <c r="S6"/>
  <c r="I7"/>
  <c r="J7"/>
  <c r="K7"/>
  <c r="L7"/>
  <c r="M7"/>
  <c r="N7"/>
  <c r="O7"/>
  <c r="P7"/>
  <c r="Q7"/>
  <c r="R7"/>
  <c r="S7"/>
  <c r="I8"/>
  <c r="J8"/>
  <c r="K8"/>
  <c r="L8"/>
  <c r="M8"/>
  <c r="N8"/>
  <c r="O8"/>
  <c r="P8"/>
  <c r="Q8"/>
  <c r="R8"/>
  <c r="S8"/>
  <c r="I9"/>
  <c r="J9"/>
  <c r="K9"/>
  <c r="L9"/>
  <c r="M9"/>
  <c r="N9"/>
  <c r="O9"/>
  <c r="P9"/>
  <c r="Q9"/>
  <c r="R9"/>
  <c r="S9"/>
  <c r="E3"/>
  <c r="F3"/>
  <c r="G3"/>
  <c r="H3"/>
  <c r="E4"/>
  <c r="F4"/>
  <c r="G4"/>
  <c r="H4"/>
  <c r="E5"/>
  <c r="F5"/>
  <c r="G5"/>
  <c r="H5"/>
  <c r="E6"/>
  <c r="F6"/>
  <c r="G6"/>
  <c r="H6"/>
  <c r="E7"/>
  <c r="F7"/>
  <c r="G7"/>
  <c r="H7"/>
  <c r="E8"/>
  <c r="F8"/>
  <c r="G8"/>
  <c r="H8"/>
  <c r="E9"/>
  <c r="F9"/>
  <c r="G9"/>
  <c r="H9"/>
  <c r="L22"/>
  <c r="E24" i="1" l="1"/>
  <c r="E25" s="1"/>
  <c r="E26" s="1"/>
  <c r="E27" s="1"/>
  <c r="E28" s="1"/>
  <c r="E29" s="1"/>
  <c r="E30" s="1"/>
  <c r="E22"/>
  <c r="E23" s="1"/>
  <c r="E15"/>
  <c r="E16" s="1"/>
  <c r="E17" s="1"/>
  <c r="E18" s="1"/>
  <c r="E19" s="1"/>
  <c r="E20" s="1"/>
  <c r="E21" s="1"/>
  <c r="E12"/>
  <c r="E13" s="1"/>
  <c r="E14" s="1"/>
  <c r="E8"/>
  <c r="E9" s="1"/>
  <c r="E10" s="1"/>
  <c r="E11" s="1"/>
  <c r="E4"/>
  <c r="E5" s="1"/>
  <c r="E6" s="1"/>
  <c r="E7" s="1"/>
  <c r="E3"/>
  <c r="E2"/>
</calcChain>
</file>

<file path=xl/sharedStrings.xml><?xml version="1.0" encoding="utf-8"?>
<sst xmlns="http://schemas.openxmlformats.org/spreadsheetml/2006/main" count="44" uniqueCount="15">
  <si>
    <t>Чай в пакет</t>
  </si>
  <si>
    <t>Чай рас</t>
  </si>
  <si>
    <t>Кофе растворимый</t>
  </si>
  <si>
    <t>Кофе молотый</t>
  </si>
  <si>
    <t>Кофе в зернах</t>
  </si>
  <si>
    <t>Капучино</t>
  </si>
  <si>
    <t>Спагетти</t>
  </si>
  <si>
    <t>Дата</t>
  </si>
  <si>
    <t>Клиент</t>
  </si>
  <si>
    <t>Заказ</t>
  </si>
  <si>
    <t>Колич</t>
  </si>
  <si>
    <t>Товар</t>
  </si>
  <si>
    <t>Количество проданых товаров</t>
  </si>
  <si>
    <t>допстолбец</t>
  </si>
  <si>
    <t>ТЕКСТ(СМЕЩ(заказы!$A$1;ПРОСМОТР(СТРОКА(заказы!$A$2:$A$30);СТРОКА(заказы!$A$2:$A$30)/ЕЧИСЛО(заказы!$A$2:$A$30))-1;);"МГ")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</si>
</sst>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Fill="1" applyBorder="1"/>
    <xf numFmtId="17" fontId="0" fillId="0" borderId="1" xfId="0" applyNumberFormat="1" applyBorder="1"/>
    <xf numFmtId="14" fontId="0" fillId="0" borderId="0" xfId="0" applyNumberFormat="1"/>
    <xf numFmtId="17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G30"/>
  <sheetViews>
    <sheetView workbookViewId="0">
      <selection activeCell="G2" sqref="G2"/>
    </sheetView>
  </sheetViews>
  <sheetFormatPr defaultRowHeight="15"/>
  <cols>
    <col min="1" max="1" width="10.140625" bestFit="1" customWidth="1"/>
    <col min="3" max="3" width="12.140625" customWidth="1"/>
    <col min="5" max="5" width="10.140625" style="4" bestFit="1" customWidth="1"/>
  </cols>
  <sheetData>
    <row r="1" spans="1:7">
      <c r="A1" t="s">
        <v>7</v>
      </c>
      <c r="B1" t="s">
        <v>8</v>
      </c>
      <c r="C1" t="s">
        <v>9</v>
      </c>
      <c r="D1" t="s">
        <v>10</v>
      </c>
      <c r="E1" s="4" t="s">
        <v>13</v>
      </c>
    </row>
    <row r="2" spans="1:7">
      <c r="A2" s="8">
        <v>42186</v>
      </c>
      <c r="B2" s="6"/>
      <c r="C2" s="1" t="s">
        <v>3</v>
      </c>
      <c r="D2" s="1">
        <v>2</v>
      </c>
      <c r="E2" s="4" t="str">
        <f>MONTH(A2)&amp;YEAR(A2)</f>
        <v>72015</v>
      </c>
      <c r="G2" t="s">
        <v>14</v>
      </c>
    </row>
    <row r="3" spans="1:7">
      <c r="A3" s="11"/>
      <c r="B3" s="6"/>
      <c r="C3" s="1" t="s">
        <v>4</v>
      </c>
      <c r="D3" s="1">
        <v>2</v>
      </c>
      <c r="E3" s="4" t="str">
        <f>IF(A3&lt;&gt;"",MONTH(A3)&amp;YEAR(A3),E2)</f>
        <v>72015</v>
      </c>
    </row>
    <row r="4" spans="1:7">
      <c r="A4" s="8">
        <v>42191</v>
      </c>
      <c r="B4" s="6"/>
      <c r="C4" s="1" t="s">
        <v>3</v>
      </c>
      <c r="D4" s="1">
        <v>1</v>
      </c>
      <c r="E4" s="4" t="str">
        <f t="shared" ref="E4:E30" si="0">IF(A4&lt;&gt;"",MONTH(A4)&amp;YEAR(A4),E3)</f>
        <v>72015</v>
      </c>
    </row>
    <row r="5" spans="1:7">
      <c r="A5" s="10"/>
      <c r="B5" s="6"/>
      <c r="C5" s="1" t="s">
        <v>4</v>
      </c>
      <c r="D5" s="1">
        <v>1</v>
      </c>
      <c r="E5" s="4" t="str">
        <f t="shared" si="0"/>
        <v>72015</v>
      </c>
    </row>
    <row r="6" spans="1:7">
      <c r="A6" s="10"/>
      <c r="B6" s="6"/>
      <c r="C6" s="1" t="s">
        <v>5</v>
      </c>
      <c r="D6" s="1">
        <v>8</v>
      </c>
      <c r="E6" s="4" t="str">
        <f t="shared" si="0"/>
        <v>72015</v>
      </c>
    </row>
    <row r="7" spans="1:7">
      <c r="A7" s="9"/>
      <c r="B7" s="6"/>
      <c r="C7" s="1" t="s">
        <v>6</v>
      </c>
      <c r="D7" s="1">
        <v>7</v>
      </c>
      <c r="E7" s="4" t="str">
        <f t="shared" si="0"/>
        <v>72015</v>
      </c>
    </row>
    <row r="8" spans="1:7">
      <c r="A8" s="8">
        <v>42195</v>
      </c>
      <c r="B8" s="6"/>
      <c r="C8" s="1" t="s">
        <v>0</v>
      </c>
      <c r="D8" s="1">
        <v>3</v>
      </c>
      <c r="E8" s="4" t="str">
        <f t="shared" si="0"/>
        <v>72015</v>
      </c>
    </row>
    <row r="9" spans="1:7">
      <c r="A9" s="10"/>
      <c r="B9" s="6"/>
      <c r="C9" s="1" t="s">
        <v>1</v>
      </c>
      <c r="D9" s="1">
        <v>3</v>
      </c>
      <c r="E9" s="4" t="str">
        <f t="shared" si="0"/>
        <v>72015</v>
      </c>
    </row>
    <row r="10" spans="1:7">
      <c r="A10" s="10"/>
      <c r="B10" s="6"/>
      <c r="C10" s="1" t="s">
        <v>2</v>
      </c>
      <c r="D10" s="1">
        <v>1</v>
      </c>
      <c r="E10" s="4" t="str">
        <f t="shared" si="0"/>
        <v>72015</v>
      </c>
    </row>
    <row r="11" spans="1:7">
      <c r="A11" s="9"/>
      <c r="B11" s="6"/>
      <c r="C11" s="1" t="s">
        <v>3</v>
      </c>
      <c r="D11" s="1">
        <v>1</v>
      </c>
      <c r="E11" s="4" t="str">
        <f t="shared" si="0"/>
        <v>72015</v>
      </c>
    </row>
    <row r="12" spans="1:7">
      <c r="A12" s="8">
        <v>42218</v>
      </c>
      <c r="B12" s="6"/>
      <c r="C12" s="1" t="s">
        <v>4</v>
      </c>
      <c r="D12" s="2">
        <v>5</v>
      </c>
      <c r="E12" s="4" t="str">
        <f t="shared" si="0"/>
        <v>82015</v>
      </c>
    </row>
    <row r="13" spans="1:7">
      <c r="A13" s="10"/>
      <c r="B13" s="6"/>
      <c r="C13" s="1" t="s">
        <v>5</v>
      </c>
      <c r="D13" s="2">
        <v>4</v>
      </c>
      <c r="E13" s="4" t="str">
        <f t="shared" si="0"/>
        <v>82015</v>
      </c>
    </row>
    <row r="14" spans="1:7">
      <c r="A14" s="9"/>
      <c r="B14" s="6"/>
      <c r="C14" s="1" t="s">
        <v>6</v>
      </c>
      <c r="D14" s="2">
        <v>4</v>
      </c>
      <c r="E14" s="4" t="str">
        <f t="shared" si="0"/>
        <v>82015</v>
      </c>
    </row>
    <row r="15" spans="1:7">
      <c r="A15" s="8">
        <v>42232</v>
      </c>
      <c r="B15" s="6"/>
      <c r="C15" s="1" t="s">
        <v>0</v>
      </c>
      <c r="D15" s="2">
        <v>1</v>
      </c>
      <c r="E15" s="4" t="str">
        <f t="shared" si="0"/>
        <v>82015</v>
      </c>
    </row>
    <row r="16" spans="1:7">
      <c r="A16" s="10"/>
      <c r="B16" s="6"/>
      <c r="C16" s="1" t="s">
        <v>1</v>
      </c>
      <c r="D16" s="2">
        <v>1</v>
      </c>
      <c r="E16" s="4" t="str">
        <f t="shared" si="0"/>
        <v>82015</v>
      </c>
    </row>
    <row r="17" spans="1:5">
      <c r="A17" s="10"/>
      <c r="B17" s="6"/>
      <c r="C17" s="1" t="s">
        <v>2</v>
      </c>
      <c r="D17" s="2">
        <v>1</v>
      </c>
      <c r="E17" s="4" t="str">
        <f t="shared" si="0"/>
        <v>82015</v>
      </c>
    </row>
    <row r="18" spans="1:5">
      <c r="A18" s="10"/>
      <c r="B18" s="6"/>
      <c r="C18" s="1" t="s">
        <v>3</v>
      </c>
      <c r="D18" s="2">
        <v>1</v>
      </c>
      <c r="E18" s="4" t="str">
        <f t="shared" si="0"/>
        <v>82015</v>
      </c>
    </row>
    <row r="19" spans="1:5">
      <c r="A19" s="10"/>
      <c r="B19" s="6"/>
      <c r="C19" s="1" t="s">
        <v>4</v>
      </c>
      <c r="D19" s="2">
        <v>1</v>
      </c>
      <c r="E19" s="4" t="str">
        <f t="shared" si="0"/>
        <v>82015</v>
      </c>
    </row>
    <row r="20" spans="1:5">
      <c r="A20" s="10"/>
      <c r="B20" s="6"/>
      <c r="C20" s="1" t="s">
        <v>5</v>
      </c>
      <c r="D20" s="2">
        <v>1</v>
      </c>
      <c r="E20" s="4" t="str">
        <f t="shared" si="0"/>
        <v>82015</v>
      </c>
    </row>
    <row r="21" spans="1:5">
      <c r="A21" s="9"/>
      <c r="B21" s="6"/>
      <c r="C21" s="1" t="s">
        <v>6</v>
      </c>
      <c r="D21" s="2">
        <v>1</v>
      </c>
      <c r="E21" s="4" t="str">
        <f t="shared" si="0"/>
        <v>82015</v>
      </c>
    </row>
    <row r="22" spans="1:5">
      <c r="A22" s="8">
        <v>42252</v>
      </c>
      <c r="B22" s="6"/>
      <c r="C22" s="1" t="s">
        <v>5</v>
      </c>
      <c r="D22" s="2">
        <v>5</v>
      </c>
      <c r="E22" s="4" t="str">
        <f t="shared" si="0"/>
        <v>92015</v>
      </c>
    </row>
    <row r="23" spans="1:5">
      <c r="A23" s="9"/>
      <c r="B23" s="6"/>
      <c r="C23" s="1" t="s">
        <v>6</v>
      </c>
      <c r="D23" s="2">
        <v>5</v>
      </c>
      <c r="E23" s="4" t="str">
        <f t="shared" si="0"/>
        <v>92015</v>
      </c>
    </row>
    <row r="24" spans="1:5">
      <c r="A24" s="8">
        <v>42262</v>
      </c>
      <c r="B24" s="6"/>
      <c r="C24" s="1" t="s">
        <v>0</v>
      </c>
      <c r="D24" s="1">
        <v>2</v>
      </c>
      <c r="E24" s="4" t="str">
        <f t="shared" si="0"/>
        <v>92015</v>
      </c>
    </row>
    <row r="25" spans="1:5">
      <c r="A25" s="10"/>
      <c r="B25" s="6"/>
      <c r="C25" s="1" t="s">
        <v>1</v>
      </c>
      <c r="D25" s="1">
        <v>2</v>
      </c>
      <c r="E25" s="4" t="str">
        <f t="shared" si="0"/>
        <v>92015</v>
      </c>
    </row>
    <row r="26" spans="1:5">
      <c r="A26" s="10"/>
      <c r="B26" s="6"/>
      <c r="C26" s="1" t="s">
        <v>2</v>
      </c>
      <c r="D26" s="1">
        <v>2</v>
      </c>
      <c r="E26" s="4" t="str">
        <f t="shared" si="0"/>
        <v>92015</v>
      </c>
    </row>
    <row r="27" spans="1:5">
      <c r="A27" s="10"/>
      <c r="B27" s="6"/>
      <c r="C27" s="1" t="s">
        <v>3</v>
      </c>
      <c r="D27" s="1">
        <v>2</v>
      </c>
      <c r="E27" s="4" t="str">
        <f t="shared" si="0"/>
        <v>92015</v>
      </c>
    </row>
    <row r="28" spans="1:5">
      <c r="A28" s="10"/>
      <c r="B28" s="6"/>
      <c r="C28" s="1" t="s">
        <v>4</v>
      </c>
      <c r="D28" s="1">
        <v>2</v>
      </c>
      <c r="E28" s="4" t="str">
        <f t="shared" si="0"/>
        <v>92015</v>
      </c>
    </row>
    <row r="29" spans="1:5">
      <c r="A29" s="10"/>
      <c r="B29" s="6"/>
      <c r="C29" s="1" t="s">
        <v>5</v>
      </c>
      <c r="D29" s="1">
        <v>2</v>
      </c>
      <c r="E29" s="4" t="str">
        <f t="shared" si="0"/>
        <v>92015</v>
      </c>
    </row>
    <row r="30" spans="1:5">
      <c r="A30" s="9"/>
      <c r="B30" s="6"/>
      <c r="C30" s="1" t="s">
        <v>6</v>
      </c>
      <c r="D30" s="1">
        <v>2</v>
      </c>
      <c r="E30" s="4" t="str">
        <f t="shared" si="0"/>
        <v>92015</v>
      </c>
    </row>
  </sheetData>
  <mergeCells count="14">
    <mergeCell ref="A2:A3"/>
    <mergeCell ref="B2:B3"/>
    <mergeCell ref="A4:A7"/>
    <mergeCell ref="B4:B7"/>
    <mergeCell ref="A8:A11"/>
    <mergeCell ref="B8:B11"/>
    <mergeCell ref="B24:B30"/>
    <mergeCell ref="A24:A30"/>
    <mergeCell ref="A12:A14"/>
    <mergeCell ref="B12:B14"/>
    <mergeCell ref="A15:A21"/>
    <mergeCell ref="B15:B21"/>
    <mergeCell ref="A22:A23"/>
    <mergeCell ref="B22:B23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22"/>
  <sheetViews>
    <sheetView tabSelected="1" workbookViewId="0">
      <selection activeCell="B3" sqref="B3"/>
    </sheetView>
  </sheetViews>
  <sheetFormatPr defaultRowHeight="15"/>
  <cols>
    <col min="1" max="1" width="21.42578125" customWidth="1"/>
  </cols>
  <sheetData>
    <row r="1" spans="1:19">
      <c r="B1" s="7" t="s">
        <v>12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1" t="s">
        <v>11</v>
      </c>
      <c r="B2" s="3">
        <v>42186</v>
      </c>
      <c r="C2" s="3">
        <v>42217</v>
      </c>
      <c r="D2" s="3">
        <v>42248</v>
      </c>
      <c r="E2" s="3">
        <v>42278</v>
      </c>
      <c r="F2" s="3">
        <v>42309</v>
      </c>
      <c r="G2" s="3">
        <v>42339</v>
      </c>
      <c r="H2" s="3">
        <v>42370</v>
      </c>
      <c r="I2" s="3">
        <v>42401</v>
      </c>
      <c r="J2" s="3">
        <v>42430</v>
      </c>
      <c r="K2" s="3">
        <v>42461</v>
      </c>
      <c r="L2" s="3">
        <v>42491</v>
      </c>
      <c r="M2" s="3">
        <v>42522</v>
      </c>
      <c r="N2" s="3">
        <v>42552</v>
      </c>
      <c r="O2" s="3">
        <v>42583</v>
      </c>
      <c r="P2" s="3">
        <v>42614</v>
      </c>
      <c r="Q2" s="3">
        <v>42644</v>
      </c>
      <c r="R2" s="3">
        <v>42675</v>
      </c>
      <c r="S2" s="3">
        <v>42705</v>
      </c>
    </row>
    <row r="3" spans="1:19">
      <c r="A3" s="1" t="s">
        <v>0</v>
      </c>
      <c r="B3" s="1">
        <f ca="1">SUMPRODUCT(($A3&amp;TEXT(B$2,"МГ")=заказы!$C$2:$C$30&amp;TEXT(N(OFFSET(заказы!$A$1,LOOKUP(ROW(заказы!$A$2:$A$30),ROW(заказы!$A$2:$A$30)/заказы!$A$2:$A$30^0)-1,)),"МГ"))*заказы!$D$2:$D$30)</f>
        <v>3</v>
      </c>
      <c r="C3" s="1">
        <f ca="1">SUMPRODUCT(($A3&amp;TEXT(C$2,"МГ")=заказы!$C$2:$C$30&amp;TEXT(N(OFFSET(заказы!$A$1,LOOKUP(ROW(заказы!$A$2:$A$30),ROW(заказы!$A$2:$A$30)/заказы!$A$2:$A$30^0)-1,)),"МГ"))*заказы!$D$2:$D$30)</f>
        <v>1</v>
      </c>
      <c r="D3" s="1">
        <f ca="1">SUMPRODUCT(($A3&amp;TEXT(D$2,"МГ")=заказы!$C$2:$C$30&amp;TEXT(N(OFFSET(заказы!$A$1,LOOKUP(ROW(заказы!$A$2:$A$30),ROW(заказы!$A$2:$A$30)/заказы!$A$2:$A$30^0)-1,)),"МГ"))*заказы!$D$2:$D$30)</f>
        <v>2</v>
      </c>
      <c r="E3" s="1">
        <f ca="1">SUMPRODUCT(($A3&amp;TEXT(E$2,"МГ")=заказы!$C$2:$C$30&amp;TEXT(N(OFFSET(заказы!$A$1,LOOKUP(ROW(заказы!$A$2:$A$30),ROW(заказы!$A$2:$A$30)/ISNUMBER(заказы!$A$2:$A$30))-1,)),"МГ"))*заказы!$D$2:$D$30)</f>
        <v>0</v>
      </c>
      <c r="F3" s="1">
        <f ca="1">SUMPRODUCT(($A3&amp;TEXT(F$2,"МГ")=заказы!$C$2:$C$30&amp;TEXT(N(OFFSET(заказы!$A$1,LOOKUP(ROW(заказы!$A$2:$A$30),ROW(заказы!$A$2:$A$30)/ISNUMBER(заказы!$A$2:$A$30))-1,)),"МГ"))*заказы!$D$2:$D$30)</f>
        <v>0</v>
      </c>
      <c r="G3" s="1">
        <f ca="1">SUMPRODUCT(($A3&amp;TEXT(G$2,"МГ")=заказы!$C$2:$C$30&amp;TEXT(N(OFFSET(заказы!$A$1,LOOKUP(ROW(заказы!$A$2:$A$30),ROW(заказы!$A$2:$A$30)/ISNUMBER(заказы!$A$2:$A$30))-1,)),"МГ"))*заказы!$D$2:$D$30)</f>
        <v>0</v>
      </c>
      <c r="H3" s="1">
        <f ca="1">SUMPRODUCT(($A3&amp;TEXT(H$2,"МГ")=заказы!$C$2:$C$30&amp;TEXT(N(OFFSET(заказы!$A$1,LOOKUP(ROW(заказы!$A$2:$A$30),ROW(заказы!$A$2:$A$30)/ISNUMBER(заказы!$A$2:$A$30))-1,)),"МГ"))*заказы!$D$2:$D$30)</f>
        <v>0</v>
      </c>
      <c r="I3" s="1">
        <f ca="1">SUMPRODUCT(($A3&amp;TEXT(I$2,"МГ")=заказы!$C$2:$C$30&amp;TEXT(N(OFFSET(заказы!$A$1,LOOKUP(ROW(заказы!$A$2:$A$30),ROW(заказы!$A$2:$A$30)/ISNUMBER(заказы!$A$2:$A$30))-1,)),"МГ"))*заказы!$D$2:$D$30)</f>
        <v>0</v>
      </c>
      <c r="J3" s="1">
        <f ca="1">SUMPRODUCT(($A3&amp;TEXT(J$2,"МГ")=заказы!$C$2:$C$30&amp;TEXT(N(OFFSET(заказы!$A$1,LOOKUP(ROW(заказы!$A$2:$A$30),ROW(заказы!$A$2:$A$30)/ISNUMBER(заказы!$A$2:$A$30))-1,)),"МГ"))*заказы!$D$2:$D$30)</f>
        <v>0</v>
      </c>
      <c r="K3" s="1">
        <f ca="1">SUMPRODUCT(($A3&amp;TEXT(K$2,"МГ")=заказы!$C$2:$C$30&amp;TEXT(N(OFFSET(заказы!$A$1,LOOKUP(ROW(заказы!$A$2:$A$30),ROW(заказы!$A$2:$A$30)/ISNUMBER(заказы!$A$2:$A$30))-1,)),"МГ"))*заказы!$D$2:$D$30)</f>
        <v>0</v>
      </c>
      <c r="L3" s="1">
        <f ca="1">SUMPRODUCT(($A3&amp;TEXT(L$2,"МГ")=заказы!$C$2:$C$30&amp;TEXT(N(OFFSET(заказы!$A$1,LOOKUP(ROW(заказы!$A$2:$A$30),ROW(заказы!$A$2:$A$30)/ISNUMBER(заказы!$A$2:$A$30))-1,)),"МГ"))*заказы!$D$2:$D$30)</f>
        <v>0</v>
      </c>
      <c r="M3" s="1">
        <f ca="1">SUMPRODUCT(($A3&amp;TEXT(M$2,"МГ")=заказы!$C$2:$C$30&amp;TEXT(N(OFFSET(заказы!$A$1,LOOKUP(ROW(заказы!$A$2:$A$30),ROW(заказы!$A$2:$A$30)/ISNUMBER(заказы!$A$2:$A$30))-1,)),"МГ"))*заказы!$D$2:$D$30)</f>
        <v>0</v>
      </c>
      <c r="N3" s="1">
        <f ca="1">SUMPRODUCT(($A3&amp;TEXT(N$2,"МГ")=заказы!$C$2:$C$30&amp;TEXT(N(OFFSET(заказы!$A$1,LOOKUP(ROW(заказы!$A$2:$A$30),ROW(заказы!$A$2:$A$30)/ISNUMBER(заказы!$A$2:$A$30))-1,)),"МГ"))*заказы!$D$2:$D$30)</f>
        <v>0</v>
      </c>
      <c r="O3" s="1">
        <f ca="1">SUMPRODUCT(($A3&amp;TEXT(O$2,"МГ")=заказы!$C$2:$C$30&amp;TEXT(N(OFFSET(заказы!$A$1,LOOKUP(ROW(заказы!$A$2:$A$30),ROW(заказы!$A$2:$A$30)/ISNUMBER(заказы!$A$2:$A$30))-1,)),"МГ"))*заказы!$D$2:$D$30)</f>
        <v>0</v>
      </c>
      <c r="P3" s="1">
        <f ca="1">SUMPRODUCT(($A3&amp;TEXT(P$2,"МГ")=заказы!$C$2:$C$30&amp;TEXT(N(OFFSET(заказы!$A$1,LOOKUP(ROW(заказы!$A$2:$A$30),ROW(заказы!$A$2:$A$30)/ISNUMBER(заказы!$A$2:$A$30))-1,)),"МГ"))*заказы!$D$2:$D$30)</f>
        <v>0</v>
      </c>
      <c r="Q3" s="1">
        <f ca="1">SUMPRODUCT(($A3&amp;TEXT(Q$2,"МГ")=заказы!$C$2:$C$30&amp;TEXT(N(OFFSET(заказы!$A$1,LOOKUP(ROW(заказы!$A$2:$A$30),ROW(заказы!$A$2:$A$30)/ISNUMBER(заказы!$A$2:$A$30))-1,)),"МГ"))*заказы!$D$2:$D$30)</f>
        <v>0</v>
      </c>
      <c r="R3" s="1">
        <f ca="1">SUMPRODUCT(($A3&amp;TEXT(R$2,"МГ")=заказы!$C$2:$C$30&amp;TEXT(N(OFFSET(заказы!$A$1,LOOKUP(ROW(заказы!$A$2:$A$30),ROW(заказы!$A$2:$A$30)/ISNUMBER(заказы!$A$2:$A$30))-1,)),"МГ"))*заказы!$D$2:$D$30)</f>
        <v>0</v>
      </c>
      <c r="S3" s="1">
        <f ca="1">SUMPRODUCT(($A3&amp;TEXT(S$2,"МГ")=заказы!$C$2:$C$30&amp;TEXT(N(OFFSET(заказы!$A$1,LOOKUP(ROW(заказы!$A$2:$A$30),ROW(заказы!$A$2:$A$30)/ISNUMBER(заказы!$A$2:$A$30))-1,)),"МГ"))*заказы!$D$2:$D$30)</f>
        <v>0</v>
      </c>
    </row>
    <row r="4" spans="1:19">
      <c r="A4" s="1" t="s">
        <v>1</v>
      </c>
      <c r="B4" s="1">
        <f ca="1">SUMPRODUCT(($A4&amp;TEXT(B$2,"МГ")=заказы!$C$2:$C$30&amp;TEXT(N(OFFSET(заказы!$A$1,LOOKUP(ROW(заказы!$A$2:$A$30),ROW(заказы!$A$2:$A$30)/заказы!$A$2:$A$30^0)-1,)),"МГ"))*заказы!$D$2:$D$30)</f>
        <v>3</v>
      </c>
      <c r="C4" s="1">
        <f ca="1">SUMPRODUCT(($A4&amp;TEXT(C$2,"МГ")=заказы!$C$2:$C$30&amp;TEXT(N(OFFSET(заказы!$A$1,LOOKUP(ROW(заказы!$A$2:$A$30),ROW(заказы!$A$2:$A$30)/заказы!$A$2:$A$30^0)-1,)),"МГ"))*заказы!$D$2:$D$30)</f>
        <v>1</v>
      </c>
      <c r="D4" s="1">
        <f ca="1">SUMPRODUCT(($A4&amp;TEXT(D$2,"МГ")=заказы!$C$2:$C$30&amp;TEXT(N(OFFSET(заказы!$A$1,LOOKUP(ROW(заказы!$A$2:$A$30),ROW(заказы!$A$2:$A$30)/заказы!$A$2:$A$30^0)-1,)),"МГ"))*заказы!$D$2:$D$30)</f>
        <v>2</v>
      </c>
      <c r="E4" s="1">
        <f ca="1">SUMPRODUCT(($A4&amp;TEXT(E$2,"МГ")=заказы!$C$2:$C$30&amp;TEXT(N(OFFSET(заказы!$A$1,LOOKUP(ROW(заказы!$A$2:$A$30),ROW(заказы!$A$2:$A$30)/ISNUMBER(заказы!$A$2:$A$30))-1,)),"МГ"))*заказы!$D$2:$D$30)</f>
        <v>0</v>
      </c>
      <c r="F4" s="1">
        <f ca="1">SUMPRODUCT(($A4&amp;TEXT(F$2,"МГ")=заказы!$C$2:$C$30&amp;TEXT(N(OFFSET(заказы!$A$1,LOOKUP(ROW(заказы!$A$2:$A$30),ROW(заказы!$A$2:$A$30)/ISNUMBER(заказы!$A$2:$A$30))-1,)),"МГ"))*заказы!$D$2:$D$30)</f>
        <v>0</v>
      </c>
      <c r="G4" s="1">
        <f ca="1">SUMPRODUCT(($A4&amp;TEXT(G$2,"МГ")=заказы!$C$2:$C$30&amp;TEXT(N(OFFSET(заказы!$A$1,LOOKUP(ROW(заказы!$A$2:$A$30),ROW(заказы!$A$2:$A$30)/ISNUMBER(заказы!$A$2:$A$30))-1,)),"МГ"))*заказы!$D$2:$D$30)</f>
        <v>0</v>
      </c>
      <c r="H4" s="1">
        <f ca="1">SUMPRODUCT(($A4&amp;TEXT(H$2,"МГ")=заказы!$C$2:$C$30&amp;TEXT(N(OFFSET(заказы!$A$1,LOOKUP(ROW(заказы!$A$2:$A$30),ROW(заказы!$A$2:$A$30)/ISNUMBER(заказы!$A$2:$A$30))-1,)),"МГ"))*заказы!$D$2:$D$30)</f>
        <v>0</v>
      </c>
      <c r="I4" s="1">
        <f ca="1">SUMPRODUCT(($A4&amp;TEXT(I$2,"МГ")=заказы!$C$2:$C$30&amp;TEXT(N(OFFSET(заказы!$A$1,LOOKUP(ROW(заказы!$A$2:$A$30),ROW(заказы!$A$2:$A$30)/ISNUMBER(заказы!$A$2:$A$30))-1,)),"МГ"))*заказы!$D$2:$D$30)</f>
        <v>0</v>
      </c>
      <c r="J4" s="1">
        <f ca="1">SUMPRODUCT(($A4&amp;TEXT(J$2,"МГ")=заказы!$C$2:$C$30&amp;TEXT(N(OFFSET(заказы!$A$1,LOOKUP(ROW(заказы!$A$2:$A$30),ROW(заказы!$A$2:$A$30)/ISNUMBER(заказы!$A$2:$A$30))-1,)),"МГ"))*заказы!$D$2:$D$30)</f>
        <v>0</v>
      </c>
      <c r="K4" s="1">
        <f ca="1">SUMPRODUCT(($A4&amp;TEXT(K$2,"МГ")=заказы!$C$2:$C$30&amp;TEXT(N(OFFSET(заказы!$A$1,LOOKUP(ROW(заказы!$A$2:$A$30),ROW(заказы!$A$2:$A$30)/ISNUMBER(заказы!$A$2:$A$30))-1,)),"МГ"))*заказы!$D$2:$D$30)</f>
        <v>0</v>
      </c>
      <c r="L4" s="1">
        <f ca="1">SUMPRODUCT(($A4&amp;TEXT(L$2,"МГ")=заказы!$C$2:$C$30&amp;TEXT(N(OFFSET(заказы!$A$1,LOOKUP(ROW(заказы!$A$2:$A$30),ROW(заказы!$A$2:$A$30)/ISNUMBER(заказы!$A$2:$A$30))-1,)),"МГ"))*заказы!$D$2:$D$30)</f>
        <v>0</v>
      </c>
      <c r="M4" s="1">
        <f ca="1">SUMPRODUCT(($A4&amp;TEXT(M$2,"МГ")=заказы!$C$2:$C$30&amp;TEXT(N(OFFSET(заказы!$A$1,LOOKUP(ROW(заказы!$A$2:$A$30),ROW(заказы!$A$2:$A$30)/ISNUMBER(заказы!$A$2:$A$30))-1,)),"МГ"))*заказы!$D$2:$D$30)</f>
        <v>0</v>
      </c>
      <c r="N4" s="1">
        <f ca="1">SUMPRODUCT(($A4&amp;TEXT(N$2,"МГ")=заказы!$C$2:$C$30&amp;TEXT(N(OFFSET(заказы!$A$1,LOOKUP(ROW(заказы!$A$2:$A$30),ROW(заказы!$A$2:$A$30)/ISNUMBER(заказы!$A$2:$A$30))-1,)),"МГ"))*заказы!$D$2:$D$30)</f>
        <v>0</v>
      </c>
      <c r="O4" s="1">
        <f ca="1">SUMPRODUCT(($A4&amp;TEXT(O$2,"МГ")=заказы!$C$2:$C$30&amp;TEXT(N(OFFSET(заказы!$A$1,LOOKUP(ROW(заказы!$A$2:$A$30),ROW(заказы!$A$2:$A$30)/ISNUMBER(заказы!$A$2:$A$30))-1,)),"МГ"))*заказы!$D$2:$D$30)</f>
        <v>0</v>
      </c>
      <c r="P4" s="1">
        <f ca="1">SUMPRODUCT(($A4&amp;TEXT(P$2,"МГ")=заказы!$C$2:$C$30&amp;TEXT(N(OFFSET(заказы!$A$1,LOOKUP(ROW(заказы!$A$2:$A$30),ROW(заказы!$A$2:$A$30)/ISNUMBER(заказы!$A$2:$A$30))-1,)),"МГ"))*заказы!$D$2:$D$30)</f>
        <v>0</v>
      </c>
      <c r="Q4" s="1">
        <f ca="1">SUMPRODUCT(($A4&amp;TEXT(Q$2,"МГ")=заказы!$C$2:$C$30&amp;TEXT(N(OFFSET(заказы!$A$1,LOOKUP(ROW(заказы!$A$2:$A$30),ROW(заказы!$A$2:$A$30)/ISNUMBER(заказы!$A$2:$A$30))-1,)),"МГ"))*заказы!$D$2:$D$30)</f>
        <v>0</v>
      </c>
      <c r="R4" s="1">
        <f ca="1">SUMPRODUCT(($A4&amp;TEXT(R$2,"МГ")=заказы!$C$2:$C$30&amp;TEXT(N(OFFSET(заказы!$A$1,LOOKUP(ROW(заказы!$A$2:$A$30),ROW(заказы!$A$2:$A$30)/ISNUMBER(заказы!$A$2:$A$30))-1,)),"МГ"))*заказы!$D$2:$D$30)</f>
        <v>0</v>
      </c>
      <c r="S4" s="1">
        <f ca="1">SUMPRODUCT(($A4&amp;TEXT(S$2,"МГ")=заказы!$C$2:$C$30&amp;TEXT(N(OFFSET(заказы!$A$1,LOOKUP(ROW(заказы!$A$2:$A$30),ROW(заказы!$A$2:$A$30)/ISNUMBER(заказы!$A$2:$A$30))-1,)),"МГ"))*заказы!$D$2:$D$30)</f>
        <v>0</v>
      </c>
    </row>
    <row r="5" spans="1:19">
      <c r="A5" s="1" t="s">
        <v>2</v>
      </c>
      <c r="B5" s="1">
        <f ca="1">SUMPRODUCT(($A5&amp;TEXT(B$2,"МГ")=заказы!$C$2:$C$30&amp;TEXT(N(OFFSET(заказы!$A$1,LOOKUP(ROW(заказы!$A$2:$A$30),ROW(заказы!$A$2:$A$30)/заказы!$A$2:$A$30^0)-1,)),"МГ"))*заказы!$D$2:$D$30)</f>
        <v>1</v>
      </c>
      <c r="C5" s="1">
        <f ca="1">SUMPRODUCT(($A5&amp;TEXT(C$2,"МГ")=заказы!$C$2:$C$30&amp;TEXT(N(OFFSET(заказы!$A$1,LOOKUP(ROW(заказы!$A$2:$A$30),ROW(заказы!$A$2:$A$30)/заказы!$A$2:$A$30^0)-1,)),"МГ"))*заказы!$D$2:$D$30)</f>
        <v>1</v>
      </c>
      <c r="D5" s="1">
        <f ca="1">SUMPRODUCT(($A5&amp;TEXT(D$2,"МГ")=заказы!$C$2:$C$30&amp;TEXT(N(OFFSET(заказы!$A$1,LOOKUP(ROW(заказы!$A$2:$A$30),ROW(заказы!$A$2:$A$30)/заказы!$A$2:$A$30^0)-1,)),"МГ"))*заказы!$D$2:$D$30)</f>
        <v>2</v>
      </c>
      <c r="E5" s="1">
        <f ca="1">SUMPRODUCT(($A5&amp;TEXT(E$2,"МГ")=заказы!$C$2:$C$30&amp;TEXT(N(OFFSET(заказы!$A$1,LOOKUP(ROW(заказы!$A$2:$A$30),ROW(заказы!$A$2:$A$30)/ISNUMBER(заказы!$A$2:$A$30))-1,)),"МГ"))*заказы!$D$2:$D$30)</f>
        <v>0</v>
      </c>
      <c r="F5" s="1">
        <f ca="1">SUMPRODUCT(($A5&amp;TEXT(F$2,"МГ")=заказы!$C$2:$C$30&amp;TEXT(N(OFFSET(заказы!$A$1,LOOKUP(ROW(заказы!$A$2:$A$30),ROW(заказы!$A$2:$A$30)/ISNUMBER(заказы!$A$2:$A$30))-1,)),"МГ"))*заказы!$D$2:$D$30)</f>
        <v>0</v>
      </c>
      <c r="G5" s="1">
        <f ca="1">SUMPRODUCT(($A5&amp;TEXT(G$2,"МГ")=заказы!$C$2:$C$30&amp;TEXT(N(OFFSET(заказы!$A$1,LOOKUP(ROW(заказы!$A$2:$A$30),ROW(заказы!$A$2:$A$30)/ISNUMBER(заказы!$A$2:$A$30))-1,)),"МГ"))*заказы!$D$2:$D$30)</f>
        <v>0</v>
      </c>
      <c r="H5" s="1">
        <f ca="1">SUMPRODUCT(($A5&amp;TEXT(H$2,"МГ")=заказы!$C$2:$C$30&amp;TEXT(N(OFFSET(заказы!$A$1,LOOKUP(ROW(заказы!$A$2:$A$30),ROW(заказы!$A$2:$A$30)/ISNUMBER(заказы!$A$2:$A$30))-1,)),"МГ"))*заказы!$D$2:$D$30)</f>
        <v>0</v>
      </c>
      <c r="I5" s="1">
        <f ca="1">SUMPRODUCT(($A5&amp;TEXT(I$2,"МГ")=заказы!$C$2:$C$30&amp;TEXT(N(OFFSET(заказы!$A$1,LOOKUP(ROW(заказы!$A$2:$A$30),ROW(заказы!$A$2:$A$30)/ISNUMBER(заказы!$A$2:$A$30))-1,)),"МГ"))*заказы!$D$2:$D$30)</f>
        <v>0</v>
      </c>
      <c r="J5" s="1">
        <f ca="1">SUMPRODUCT(($A5&amp;TEXT(J$2,"МГ")=заказы!$C$2:$C$30&amp;TEXT(N(OFFSET(заказы!$A$1,LOOKUP(ROW(заказы!$A$2:$A$30),ROW(заказы!$A$2:$A$30)/ISNUMBER(заказы!$A$2:$A$30))-1,)),"МГ"))*заказы!$D$2:$D$30)</f>
        <v>0</v>
      </c>
      <c r="K5" s="1">
        <f ca="1">SUMPRODUCT(($A5&amp;TEXT(K$2,"МГ")=заказы!$C$2:$C$30&amp;TEXT(N(OFFSET(заказы!$A$1,LOOKUP(ROW(заказы!$A$2:$A$30),ROW(заказы!$A$2:$A$30)/ISNUMBER(заказы!$A$2:$A$30))-1,)),"МГ"))*заказы!$D$2:$D$30)</f>
        <v>0</v>
      </c>
      <c r="L5" s="1">
        <f ca="1">SUMPRODUCT(($A5&amp;TEXT(L$2,"МГ")=заказы!$C$2:$C$30&amp;TEXT(N(OFFSET(заказы!$A$1,LOOKUP(ROW(заказы!$A$2:$A$30),ROW(заказы!$A$2:$A$30)/ISNUMBER(заказы!$A$2:$A$30))-1,)),"МГ"))*заказы!$D$2:$D$30)</f>
        <v>0</v>
      </c>
      <c r="M5" s="1">
        <f ca="1">SUMPRODUCT(($A5&amp;TEXT(M$2,"МГ")=заказы!$C$2:$C$30&amp;TEXT(N(OFFSET(заказы!$A$1,LOOKUP(ROW(заказы!$A$2:$A$30),ROW(заказы!$A$2:$A$30)/ISNUMBER(заказы!$A$2:$A$30))-1,)),"МГ"))*заказы!$D$2:$D$30)</f>
        <v>0</v>
      </c>
      <c r="N5" s="1">
        <f ca="1">SUMPRODUCT(($A5&amp;TEXT(N$2,"МГ")=заказы!$C$2:$C$30&amp;TEXT(N(OFFSET(заказы!$A$1,LOOKUP(ROW(заказы!$A$2:$A$30),ROW(заказы!$A$2:$A$30)/ISNUMBER(заказы!$A$2:$A$30))-1,)),"МГ"))*заказы!$D$2:$D$30)</f>
        <v>0</v>
      </c>
      <c r="O5" s="1">
        <f ca="1">SUMPRODUCT(($A5&amp;TEXT(O$2,"МГ")=заказы!$C$2:$C$30&amp;TEXT(N(OFFSET(заказы!$A$1,LOOKUP(ROW(заказы!$A$2:$A$30),ROW(заказы!$A$2:$A$30)/ISNUMBER(заказы!$A$2:$A$30))-1,)),"МГ"))*заказы!$D$2:$D$30)</f>
        <v>0</v>
      </c>
      <c r="P5" s="1">
        <f ca="1">SUMPRODUCT(($A5&amp;TEXT(P$2,"МГ")=заказы!$C$2:$C$30&amp;TEXT(N(OFFSET(заказы!$A$1,LOOKUP(ROW(заказы!$A$2:$A$30),ROW(заказы!$A$2:$A$30)/ISNUMBER(заказы!$A$2:$A$30))-1,)),"МГ"))*заказы!$D$2:$D$30)</f>
        <v>0</v>
      </c>
      <c r="Q5" s="1">
        <f ca="1">SUMPRODUCT(($A5&amp;TEXT(Q$2,"МГ")=заказы!$C$2:$C$30&amp;TEXT(N(OFFSET(заказы!$A$1,LOOKUP(ROW(заказы!$A$2:$A$30),ROW(заказы!$A$2:$A$30)/ISNUMBER(заказы!$A$2:$A$30))-1,)),"МГ"))*заказы!$D$2:$D$30)</f>
        <v>0</v>
      </c>
      <c r="R5" s="1">
        <f ca="1">SUMPRODUCT(($A5&amp;TEXT(R$2,"МГ")=заказы!$C$2:$C$30&amp;TEXT(N(OFFSET(заказы!$A$1,LOOKUP(ROW(заказы!$A$2:$A$30),ROW(заказы!$A$2:$A$30)/ISNUMBER(заказы!$A$2:$A$30))-1,)),"МГ"))*заказы!$D$2:$D$30)</f>
        <v>0</v>
      </c>
      <c r="S5" s="1">
        <f ca="1">SUMPRODUCT(($A5&amp;TEXT(S$2,"МГ")=заказы!$C$2:$C$30&amp;TEXT(N(OFFSET(заказы!$A$1,LOOKUP(ROW(заказы!$A$2:$A$30),ROW(заказы!$A$2:$A$30)/ISNUMBER(заказы!$A$2:$A$30))-1,)),"МГ"))*заказы!$D$2:$D$30)</f>
        <v>0</v>
      </c>
    </row>
    <row r="6" spans="1:19">
      <c r="A6" s="1" t="s">
        <v>3</v>
      </c>
      <c r="B6" s="1">
        <f ca="1">SUMPRODUCT(($A6&amp;TEXT(B$2,"МГ")=заказы!$C$2:$C$30&amp;TEXT(N(OFFSET(заказы!$A$1,LOOKUP(ROW(заказы!$A$2:$A$30),ROW(заказы!$A$2:$A$30)/заказы!$A$2:$A$30^0)-1,)),"МГ"))*заказы!$D$2:$D$30)</f>
        <v>4</v>
      </c>
      <c r="C6" s="1">
        <f ca="1">SUMPRODUCT(($A6&amp;TEXT(C$2,"МГ")=заказы!$C$2:$C$30&amp;TEXT(N(OFFSET(заказы!$A$1,LOOKUP(ROW(заказы!$A$2:$A$30),ROW(заказы!$A$2:$A$30)/заказы!$A$2:$A$30^0)-1,)),"МГ"))*заказы!$D$2:$D$30)</f>
        <v>1</v>
      </c>
      <c r="D6" s="1">
        <f ca="1">SUMPRODUCT(($A6&amp;TEXT(D$2,"МГ")=заказы!$C$2:$C$30&amp;TEXT(N(OFFSET(заказы!$A$1,LOOKUP(ROW(заказы!$A$2:$A$30),ROW(заказы!$A$2:$A$30)/заказы!$A$2:$A$30^0)-1,)),"МГ"))*заказы!$D$2:$D$30)</f>
        <v>2</v>
      </c>
      <c r="E6" s="1">
        <f ca="1">SUMPRODUCT(($A6&amp;TEXT(E$2,"МГ")=заказы!$C$2:$C$30&amp;TEXT(N(OFFSET(заказы!$A$1,LOOKUP(ROW(заказы!$A$2:$A$30),ROW(заказы!$A$2:$A$30)/ISNUMBER(заказы!$A$2:$A$30))-1,)),"МГ"))*заказы!$D$2:$D$30)</f>
        <v>0</v>
      </c>
      <c r="F6" s="1">
        <f ca="1">SUMPRODUCT(($A6&amp;TEXT(F$2,"МГ")=заказы!$C$2:$C$30&amp;TEXT(N(OFFSET(заказы!$A$1,LOOKUP(ROW(заказы!$A$2:$A$30),ROW(заказы!$A$2:$A$30)/ISNUMBER(заказы!$A$2:$A$30))-1,)),"МГ"))*заказы!$D$2:$D$30)</f>
        <v>0</v>
      </c>
      <c r="G6" s="1">
        <f ca="1">SUMPRODUCT(($A6&amp;TEXT(G$2,"МГ")=заказы!$C$2:$C$30&amp;TEXT(N(OFFSET(заказы!$A$1,LOOKUP(ROW(заказы!$A$2:$A$30),ROW(заказы!$A$2:$A$30)/ISNUMBER(заказы!$A$2:$A$30))-1,)),"МГ"))*заказы!$D$2:$D$30)</f>
        <v>0</v>
      </c>
      <c r="H6" s="1">
        <f ca="1">SUMPRODUCT(($A6&amp;TEXT(H$2,"МГ")=заказы!$C$2:$C$30&amp;TEXT(N(OFFSET(заказы!$A$1,LOOKUP(ROW(заказы!$A$2:$A$30),ROW(заказы!$A$2:$A$30)/ISNUMBER(заказы!$A$2:$A$30))-1,)),"МГ"))*заказы!$D$2:$D$30)</f>
        <v>0</v>
      </c>
      <c r="I6" s="1">
        <f ca="1">SUMPRODUCT(($A6&amp;TEXT(I$2,"МГ")=заказы!$C$2:$C$30&amp;TEXT(N(OFFSET(заказы!$A$1,LOOKUP(ROW(заказы!$A$2:$A$30),ROW(заказы!$A$2:$A$30)/ISNUMBER(заказы!$A$2:$A$30))-1,)),"МГ"))*заказы!$D$2:$D$30)</f>
        <v>0</v>
      </c>
      <c r="J6" s="1">
        <f ca="1">SUMPRODUCT(($A6&amp;TEXT(J$2,"МГ")=заказы!$C$2:$C$30&amp;TEXT(N(OFFSET(заказы!$A$1,LOOKUP(ROW(заказы!$A$2:$A$30),ROW(заказы!$A$2:$A$30)/ISNUMBER(заказы!$A$2:$A$30))-1,)),"МГ"))*заказы!$D$2:$D$30)</f>
        <v>0</v>
      </c>
      <c r="K6" s="1">
        <f ca="1">SUMPRODUCT(($A6&amp;TEXT(K$2,"МГ")=заказы!$C$2:$C$30&amp;TEXT(N(OFFSET(заказы!$A$1,LOOKUP(ROW(заказы!$A$2:$A$30),ROW(заказы!$A$2:$A$30)/ISNUMBER(заказы!$A$2:$A$30))-1,)),"МГ"))*заказы!$D$2:$D$30)</f>
        <v>0</v>
      </c>
      <c r="L6" s="1">
        <f ca="1">SUMPRODUCT(($A6&amp;TEXT(L$2,"МГ")=заказы!$C$2:$C$30&amp;TEXT(N(OFFSET(заказы!$A$1,LOOKUP(ROW(заказы!$A$2:$A$30),ROW(заказы!$A$2:$A$30)/ISNUMBER(заказы!$A$2:$A$30))-1,)),"МГ"))*заказы!$D$2:$D$30)</f>
        <v>0</v>
      </c>
      <c r="M6" s="1">
        <f ca="1">SUMPRODUCT(($A6&amp;TEXT(M$2,"МГ")=заказы!$C$2:$C$30&amp;TEXT(N(OFFSET(заказы!$A$1,LOOKUP(ROW(заказы!$A$2:$A$30),ROW(заказы!$A$2:$A$30)/ISNUMBER(заказы!$A$2:$A$30))-1,)),"МГ"))*заказы!$D$2:$D$30)</f>
        <v>0</v>
      </c>
      <c r="N6" s="1">
        <f ca="1">SUMPRODUCT(($A6&amp;TEXT(N$2,"МГ")=заказы!$C$2:$C$30&amp;TEXT(N(OFFSET(заказы!$A$1,LOOKUP(ROW(заказы!$A$2:$A$30),ROW(заказы!$A$2:$A$30)/ISNUMBER(заказы!$A$2:$A$30))-1,)),"МГ"))*заказы!$D$2:$D$30)</f>
        <v>0</v>
      </c>
      <c r="O6" s="1">
        <f ca="1">SUMPRODUCT(($A6&amp;TEXT(O$2,"МГ")=заказы!$C$2:$C$30&amp;TEXT(N(OFFSET(заказы!$A$1,LOOKUP(ROW(заказы!$A$2:$A$30),ROW(заказы!$A$2:$A$30)/ISNUMBER(заказы!$A$2:$A$30))-1,)),"МГ"))*заказы!$D$2:$D$30)</f>
        <v>0</v>
      </c>
      <c r="P6" s="1">
        <f ca="1">SUMPRODUCT(($A6&amp;TEXT(P$2,"МГ")=заказы!$C$2:$C$30&amp;TEXT(N(OFFSET(заказы!$A$1,LOOKUP(ROW(заказы!$A$2:$A$30),ROW(заказы!$A$2:$A$30)/ISNUMBER(заказы!$A$2:$A$30))-1,)),"МГ"))*заказы!$D$2:$D$30)</f>
        <v>0</v>
      </c>
      <c r="Q6" s="1">
        <f ca="1">SUMPRODUCT(($A6&amp;TEXT(Q$2,"МГ")=заказы!$C$2:$C$30&amp;TEXT(N(OFFSET(заказы!$A$1,LOOKUP(ROW(заказы!$A$2:$A$30),ROW(заказы!$A$2:$A$30)/ISNUMBER(заказы!$A$2:$A$30))-1,)),"МГ"))*заказы!$D$2:$D$30)</f>
        <v>0</v>
      </c>
      <c r="R6" s="1">
        <f ca="1">SUMPRODUCT(($A6&amp;TEXT(R$2,"МГ")=заказы!$C$2:$C$30&amp;TEXT(N(OFFSET(заказы!$A$1,LOOKUP(ROW(заказы!$A$2:$A$30),ROW(заказы!$A$2:$A$30)/ISNUMBER(заказы!$A$2:$A$30))-1,)),"МГ"))*заказы!$D$2:$D$30)</f>
        <v>0</v>
      </c>
      <c r="S6" s="1">
        <f ca="1">SUMPRODUCT(($A6&amp;TEXT(S$2,"МГ")=заказы!$C$2:$C$30&amp;TEXT(N(OFFSET(заказы!$A$1,LOOKUP(ROW(заказы!$A$2:$A$30),ROW(заказы!$A$2:$A$30)/ISNUMBER(заказы!$A$2:$A$30))-1,)),"МГ"))*заказы!$D$2:$D$30)</f>
        <v>0</v>
      </c>
    </row>
    <row r="7" spans="1:19">
      <c r="A7" s="1" t="s">
        <v>4</v>
      </c>
      <c r="B7" s="1">
        <f ca="1">SUMPRODUCT(($A7&amp;TEXT(B$2,"МГ")=заказы!$C$2:$C$30&amp;TEXT(N(OFFSET(заказы!$A$1,LOOKUP(ROW(заказы!$A$2:$A$30),ROW(заказы!$A$2:$A$30)/заказы!$A$2:$A$30^0)-1,)),"МГ"))*заказы!$D$2:$D$30)</f>
        <v>3</v>
      </c>
      <c r="C7" s="1">
        <f ca="1">SUMPRODUCT(($A7&amp;TEXT(C$2,"МГ")=заказы!$C$2:$C$30&amp;TEXT(N(OFFSET(заказы!$A$1,LOOKUP(ROW(заказы!$A$2:$A$30),ROW(заказы!$A$2:$A$30)/заказы!$A$2:$A$30^0)-1,)),"МГ"))*заказы!$D$2:$D$30)</f>
        <v>6</v>
      </c>
      <c r="D7" s="1">
        <f ca="1">SUMPRODUCT(($A7&amp;TEXT(D$2,"МГ")=заказы!$C$2:$C$30&amp;TEXT(N(OFFSET(заказы!$A$1,LOOKUP(ROW(заказы!$A$2:$A$30),ROW(заказы!$A$2:$A$30)/заказы!$A$2:$A$30^0)-1,)),"МГ"))*заказы!$D$2:$D$30)</f>
        <v>2</v>
      </c>
      <c r="E7" s="1">
        <f ca="1">SUMPRODUCT(($A7&amp;TEXT(E$2,"МГ")=заказы!$C$2:$C$30&amp;TEXT(N(OFFSET(заказы!$A$1,LOOKUP(ROW(заказы!$A$2:$A$30),ROW(заказы!$A$2:$A$30)/ISNUMBER(заказы!$A$2:$A$30))-1,)),"МГ"))*заказы!$D$2:$D$30)</f>
        <v>0</v>
      </c>
      <c r="F7" s="1">
        <f ca="1">SUMPRODUCT(($A7&amp;TEXT(F$2,"МГ")=заказы!$C$2:$C$30&amp;TEXT(N(OFFSET(заказы!$A$1,LOOKUP(ROW(заказы!$A$2:$A$30),ROW(заказы!$A$2:$A$30)/ISNUMBER(заказы!$A$2:$A$30))-1,)),"МГ"))*заказы!$D$2:$D$30)</f>
        <v>0</v>
      </c>
      <c r="G7" s="1">
        <f ca="1">SUMPRODUCT(($A7&amp;TEXT(G$2,"МГ")=заказы!$C$2:$C$30&amp;TEXT(N(OFFSET(заказы!$A$1,LOOKUP(ROW(заказы!$A$2:$A$30),ROW(заказы!$A$2:$A$30)/ISNUMBER(заказы!$A$2:$A$30))-1,)),"МГ"))*заказы!$D$2:$D$30)</f>
        <v>0</v>
      </c>
      <c r="H7" s="1">
        <f ca="1">SUMPRODUCT(($A7&amp;TEXT(H$2,"МГ")=заказы!$C$2:$C$30&amp;TEXT(N(OFFSET(заказы!$A$1,LOOKUP(ROW(заказы!$A$2:$A$30),ROW(заказы!$A$2:$A$30)/ISNUMBER(заказы!$A$2:$A$30))-1,)),"МГ"))*заказы!$D$2:$D$30)</f>
        <v>0</v>
      </c>
      <c r="I7" s="1">
        <f ca="1">SUMPRODUCT(($A7&amp;TEXT(I$2,"МГ")=заказы!$C$2:$C$30&amp;TEXT(N(OFFSET(заказы!$A$1,LOOKUP(ROW(заказы!$A$2:$A$30),ROW(заказы!$A$2:$A$30)/ISNUMBER(заказы!$A$2:$A$30))-1,)),"МГ"))*заказы!$D$2:$D$30)</f>
        <v>0</v>
      </c>
      <c r="J7" s="1">
        <f ca="1">SUMPRODUCT(($A7&amp;TEXT(J$2,"МГ")=заказы!$C$2:$C$30&amp;TEXT(N(OFFSET(заказы!$A$1,LOOKUP(ROW(заказы!$A$2:$A$30),ROW(заказы!$A$2:$A$30)/ISNUMBER(заказы!$A$2:$A$30))-1,)),"МГ"))*заказы!$D$2:$D$30)</f>
        <v>0</v>
      </c>
      <c r="K7" s="1">
        <f ca="1">SUMPRODUCT(($A7&amp;TEXT(K$2,"МГ")=заказы!$C$2:$C$30&amp;TEXT(N(OFFSET(заказы!$A$1,LOOKUP(ROW(заказы!$A$2:$A$30),ROW(заказы!$A$2:$A$30)/ISNUMBER(заказы!$A$2:$A$30))-1,)),"МГ"))*заказы!$D$2:$D$30)</f>
        <v>0</v>
      </c>
      <c r="L7" s="1">
        <f ca="1">SUMPRODUCT(($A7&amp;TEXT(L$2,"МГ")=заказы!$C$2:$C$30&amp;TEXT(N(OFFSET(заказы!$A$1,LOOKUP(ROW(заказы!$A$2:$A$30),ROW(заказы!$A$2:$A$30)/ISNUMBER(заказы!$A$2:$A$30))-1,)),"МГ"))*заказы!$D$2:$D$30)</f>
        <v>0</v>
      </c>
      <c r="M7" s="1">
        <f ca="1">SUMPRODUCT(($A7&amp;TEXT(M$2,"МГ")=заказы!$C$2:$C$30&amp;TEXT(N(OFFSET(заказы!$A$1,LOOKUP(ROW(заказы!$A$2:$A$30),ROW(заказы!$A$2:$A$30)/ISNUMBER(заказы!$A$2:$A$30))-1,)),"МГ"))*заказы!$D$2:$D$30)</f>
        <v>0</v>
      </c>
      <c r="N7" s="1">
        <f ca="1">SUMPRODUCT(($A7&amp;TEXT(N$2,"МГ")=заказы!$C$2:$C$30&amp;TEXT(N(OFFSET(заказы!$A$1,LOOKUP(ROW(заказы!$A$2:$A$30),ROW(заказы!$A$2:$A$30)/ISNUMBER(заказы!$A$2:$A$30))-1,)),"МГ"))*заказы!$D$2:$D$30)</f>
        <v>0</v>
      </c>
      <c r="O7" s="1">
        <f ca="1">SUMPRODUCT(($A7&amp;TEXT(O$2,"МГ")=заказы!$C$2:$C$30&amp;TEXT(N(OFFSET(заказы!$A$1,LOOKUP(ROW(заказы!$A$2:$A$30),ROW(заказы!$A$2:$A$30)/ISNUMBER(заказы!$A$2:$A$30))-1,)),"МГ"))*заказы!$D$2:$D$30)</f>
        <v>0</v>
      </c>
      <c r="P7" s="1">
        <f ca="1">SUMPRODUCT(($A7&amp;TEXT(P$2,"МГ")=заказы!$C$2:$C$30&amp;TEXT(N(OFFSET(заказы!$A$1,LOOKUP(ROW(заказы!$A$2:$A$30),ROW(заказы!$A$2:$A$30)/ISNUMBER(заказы!$A$2:$A$30))-1,)),"МГ"))*заказы!$D$2:$D$30)</f>
        <v>0</v>
      </c>
      <c r="Q7" s="1">
        <f ca="1">SUMPRODUCT(($A7&amp;TEXT(Q$2,"МГ")=заказы!$C$2:$C$30&amp;TEXT(N(OFFSET(заказы!$A$1,LOOKUP(ROW(заказы!$A$2:$A$30),ROW(заказы!$A$2:$A$30)/ISNUMBER(заказы!$A$2:$A$30))-1,)),"МГ"))*заказы!$D$2:$D$30)</f>
        <v>0</v>
      </c>
      <c r="R7" s="1">
        <f ca="1">SUMPRODUCT(($A7&amp;TEXT(R$2,"МГ")=заказы!$C$2:$C$30&amp;TEXT(N(OFFSET(заказы!$A$1,LOOKUP(ROW(заказы!$A$2:$A$30),ROW(заказы!$A$2:$A$30)/ISNUMBER(заказы!$A$2:$A$30))-1,)),"МГ"))*заказы!$D$2:$D$30)</f>
        <v>0</v>
      </c>
      <c r="S7" s="1">
        <f ca="1">SUMPRODUCT(($A7&amp;TEXT(S$2,"МГ")=заказы!$C$2:$C$30&amp;TEXT(N(OFFSET(заказы!$A$1,LOOKUP(ROW(заказы!$A$2:$A$30),ROW(заказы!$A$2:$A$30)/ISNUMBER(заказы!$A$2:$A$30))-1,)),"МГ"))*заказы!$D$2:$D$30)</f>
        <v>0</v>
      </c>
    </row>
    <row r="8" spans="1:19">
      <c r="A8" s="1" t="s">
        <v>5</v>
      </c>
      <c r="B8" s="1">
        <f ca="1">SUMPRODUCT(($A8&amp;TEXT(B$2,"МГ")=заказы!$C$2:$C$30&amp;TEXT(N(OFFSET(заказы!$A$1,LOOKUP(ROW(заказы!$A$2:$A$30),ROW(заказы!$A$2:$A$30)/заказы!$A$2:$A$30^0)-1,)),"МГ"))*заказы!$D$2:$D$30)</f>
        <v>8</v>
      </c>
      <c r="C8" s="1">
        <f ca="1">SUMPRODUCT(($A8&amp;TEXT(C$2,"МГ")=заказы!$C$2:$C$30&amp;TEXT(N(OFFSET(заказы!$A$1,LOOKUP(ROW(заказы!$A$2:$A$30),ROW(заказы!$A$2:$A$30)/заказы!$A$2:$A$30^0)-1,)),"МГ"))*заказы!$D$2:$D$30)</f>
        <v>5</v>
      </c>
      <c r="D8" s="1">
        <f ca="1">SUMPRODUCT(($A8&amp;TEXT(D$2,"МГ")=заказы!$C$2:$C$30&amp;TEXT(N(OFFSET(заказы!$A$1,LOOKUP(ROW(заказы!$A$2:$A$30),ROW(заказы!$A$2:$A$30)/заказы!$A$2:$A$30^0)-1,)),"МГ"))*заказы!$D$2:$D$30)</f>
        <v>7</v>
      </c>
      <c r="E8" s="1">
        <f ca="1">SUMPRODUCT(($A8&amp;TEXT(E$2,"МГ")=заказы!$C$2:$C$30&amp;TEXT(N(OFFSET(заказы!$A$1,LOOKUP(ROW(заказы!$A$2:$A$30),ROW(заказы!$A$2:$A$30)/ISNUMBER(заказы!$A$2:$A$30))-1,)),"МГ"))*заказы!$D$2:$D$30)</f>
        <v>0</v>
      </c>
      <c r="F8" s="1">
        <f ca="1">SUMPRODUCT(($A8&amp;TEXT(F$2,"МГ")=заказы!$C$2:$C$30&amp;TEXT(N(OFFSET(заказы!$A$1,LOOKUP(ROW(заказы!$A$2:$A$30),ROW(заказы!$A$2:$A$30)/ISNUMBER(заказы!$A$2:$A$30))-1,)),"МГ"))*заказы!$D$2:$D$30)</f>
        <v>0</v>
      </c>
      <c r="G8" s="1">
        <f ca="1">SUMPRODUCT(($A8&amp;TEXT(G$2,"МГ")=заказы!$C$2:$C$30&amp;TEXT(N(OFFSET(заказы!$A$1,LOOKUP(ROW(заказы!$A$2:$A$30),ROW(заказы!$A$2:$A$30)/ISNUMBER(заказы!$A$2:$A$30))-1,)),"МГ"))*заказы!$D$2:$D$30)</f>
        <v>0</v>
      </c>
      <c r="H8" s="1">
        <f ca="1">SUMPRODUCT(($A8&amp;TEXT(H$2,"МГ")=заказы!$C$2:$C$30&amp;TEXT(N(OFFSET(заказы!$A$1,LOOKUP(ROW(заказы!$A$2:$A$30),ROW(заказы!$A$2:$A$30)/ISNUMBER(заказы!$A$2:$A$30))-1,)),"МГ"))*заказы!$D$2:$D$30)</f>
        <v>0</v>
      </c>
      <c r="I8" s="1">
        <f ca="1">SUMPRODUCT(($A8&amp;TEXT(I$2,"МГ")=заказы!$C$2:$C$30&amp;TEXT(N(OFFSET(заказы!$A$1,LOOKUP(ROW(заказы!$A$2:$A$30),ROW(заказы!$A$2:$A$30)/ISNUMBER(заказы!$A$2:$A$30))-1,)),"МГ"))*заказы!$D$2:$D$30)</f>
        <v>0</v>
      </c>
      <c r="J8" s="1">
        <f ca="1">SUMPRODUCT(($A8&amp;TEXT(J$2,"МГ")=заказы!$C$2:$C$30&amp;TEXT(N(OFFSET(заказы!$A$1,LOOKUP(ROW(заказы!$A$2:$A$30),ROW(заказы!$A$2:$A$30)/ISNUMBER(заказы!$A$2:$A$30))-1,)),"МГ"))*заказы!$D$2:$D$30)</f>
        <v>0</v>
      </c>
      <c r="K8" s="1">
        <f ca="1">SUMPRODUCT(($A8&amp;TEXT(K$2,"МГ")=заказы!$C$2:$C$30&amp;TEXT(N(OFFSET(заказы!$A$1,LOOKUP(ROW(заказы!$A$2:$A$30),ROW(заказы!$A$2:$A$30)/ISNUMBER(заказы!$A$2:$A$30))-1,)),"МГ"))*заказы!$D$2:$D$30)</f>
        <v>0</v>
      </c>
      <c r="L8" s="1">
        <f ca="1">SUMPRODUCT(($A8&amp;TEXT(L$2,"МГ")=заказы!$C$2:$C$30&amp;TEXT(N(OFFSET(заказы!$A$1,LOOKUP(ROW(заказы!$A$2:$A$30),ROW(заказы!$A$2:$A$30)/ISNUMBER(заказы!$A$2:$A$30))-1,)),"МГ"))*заказы!$D$2:$D$30)</f>
        <v>0</v>
      </c>
      <c r="M8" s="1">
        <f ca="1">SUMPRODUCT(($A8&amp;TEXT(M$2,"МГ")=заказы!$C$2:$C$30&amp;TEXT(N(OFFSET(заказы!$A$1,LOOKUP(ROW(заказы!$A$2:$A$30),ROW(заказы!$A$2:$A$30)/ISNUMBER(заказы!$A$2:$A$30))-1,)),"МГ"))*заказы!$D$2:$D$30)</f>
        <v>0</v>
      </c>
      <c r="N8" s="1">
        <f ca="1">SUMPRODUCT(($A8&amp;TEXT(N$2,"МГ")=заказы!$C$2:$C$30&amp;TEXT(N(OFFSET(заказы!$A$1,LOOKUP(ROW(заказы!$A$2:$A$30),ROW(заказы!$A$2:$A$30)/ISNUMBER(заказы!$A$2:$A$30))-1,)),"МГ"))*заказы!$D$2:$D$30)</f>
        <v>0</v>
      </c>
      <c r="O8" s="1">
        <f ca="1">SUMPRODUCT(($A8&amp;TEXT(O$2,"МГ")=заказы!$C$2:$C$30&amp;TEXT(N(OFFSET(заказы!$A$1,LOOKUP(ROW(заказы!$A$2:$A$30),ROW(заказы!$A$2:$A$30)/ISNUMBER(заказы!$A$2:$A$30))-1,)),"МГ"))*заказы!$D$2:$D$30)</f>
        <v>0</v>
      </c>
      <c r="P8" s="1">
        <f ca="1">SUMPRODUCT(($A8&amp;TEXT(P$2,"МГ")=заказы!$C$2:$C$30&amp;TEXT(N(OFFSET(заказы!$A$1,LOOKUP(ROW(заказы!$A$2:$A$30),ROW(заказы!$A$2:$A$30)/ISNUMBER(заказы!$A$2:$A$30))-1,)),"МГ"))*заказы!$D$2:$D$30)</f>
        <v>0</v>
      </c>
      <c r="Q8" s="1">
        <f ca="1">SUMPRODUCT(($A8&amp;TEXT(Q$2,"МГ")=заказы!$C$2:$C$30&amp;TEXT(N(OFFSET(заказы!$A$1,LOOKUP(ROW(заказы!$A$2:$A$30),ROW(заказы!$A$2:$A$30)/ISNUMBER(заказы!$A$2:$A$30))-1,)),"МГ"))*заказы!$D$2:$D$30)</f>
        <v>0</v>
      </c>
      <c r="R8" s="1">
        <f ca="1">SUMPRODUCT(($A8&amp;TEXT(R$2,"МГ")=заказы!$C$2:$C$30&amp;TEXT(N(OFFSET(заказы!$A$1,LOOKUP(ROW(заказы!$A$2:$A$30),ROW(заказы!$A$2:$A$30)/ISNUMBER(заказы!$A$2:$A$30))-1,)),"МГ"))*заказы!$D$2:$D$30)</f>
        <v>0</v>
      </c>
      <c r="S8" s="1">
        <f ca="1">SUMPRODUCT(($A8&amp;TEXT(S$2,"МГ")=заказы!$C$2:$C$30&amp;TEXT(N(OFFSET(заказы!$A$1,LOOKUP(ROW(заказы!$A$2:$A$30),ROW(заказы!$A$2:$A$30)/ISNUMBER(заказы!$A$2:$A$30))-1,)),"МГ"))*заказы!$D$2:$D$30)</f>
        <v>0</v>
      </c>
    </row>
    <row r="9" spans="1:19">
      <c r="A9" s="1" t="s">
        <v>6</v>
      </c>
      <c r="B9" s="1">
        <f ca="1">SUMPRODUCT(($A9&amp;TEXT(B$2,"МГ")=заказы!$C$2:$C$30&amp;TEXT(N(OFFSET(заказы!$A$1,LOOKUP(ROW(заказы!$A$2:$A$30),ROW(заказы!$A$2:$A$30)/заказы!$A$2:$A$30^0)-1,)),"МГ"))*заказы!$D$2:$D$30)</f>
        <v>7</v>
      </c>
      <c r="C9" s="1">
        <f ca="1">SUMPRODUCT(($A9&amp;TEXT(C$2,"МГ")=заказы!$C$2:$C$30&amp;TEXT(N(OFFSET(заказы!$A$1,LOOKUP(ROW(заказы!$A$2:$A$30),ROW(заказы!$A$2:$A$30)/заказы!$A$2:$A$30^0)-1,)),"МГ"))*заказы!$D$2:$D$30)</f>
        <v>5</v>
      </c>
      <c r="D9" s="1">
        <f ca="1">SUMPRODUCT(($A9&amp;TEXT(D$2,"МГ")=заказы!$C$2:$C$30&amp;TEXT(N(OFFSET(заказы!$A$1,LOOKUP(ROW(заказы!$A$2:$A$30),ROW(заказы!$A$2:$A$30)/заказы!$A$2:$A$30^0)-1,)),"МГ"))*заказы!$D$2:$D$30)</f>
        <v>7</v>
      </c>
      <c r="E9" s="1">
        <f ca="1">SUMPRODUCT(($A9&amp;TEXT(E$2,"МГ")=заказы!$C$2:$C$30&amp;TEXT(N(OFFSET(заказы!$A$1,LOOKUP(ROW(заказы!$A$2:$A$30),ROW(заказы!$A$2:$A$30)/ISNUMBER(заказы!$A$2:$A$30))-1,)),"МГ"))*заказы!$D$2:$D$30)</f>
        <v>0</v>
      </c>
      <c r="F9" s="1">
        <f ca="1">SUMPRODUCT(($A9&amp;TEXT(F$2,"МГ")=заказы!$C$2:$C$30&amp;TEXT(N(OFFSET(заказы!$A$1,LOOKUP(ROW(заказы!$A$2:$A$30),ROW(заказы!$A$2:$A$30)/ISNUMBER(заказы!$A$2:$A$30))-1,)),"МГ"))*заказы!$D$2:$D$30)</f>
        <v>0</v>
      </c>
      <c r="G9" s="1">
        <f ca="1">SUMPRODUCT(($A9&amp;TEXT(G$2,"МГ")=заказы!$C$2:$C$30&amp;TEXT(N(OFFSET(заказы!$A$1,LOOKUP(ROW(заказы!$A$2:$A$30),ROW(заказы!$A$2:$A$30)/ISNUMBER(заказы!$A$2:$A$30))-1,)),"МГ"))*заказы!$D$2:$D$30)</f>
        <v>0</v>
      </c>
      <c r="H9" s="1">
        <f ca="1">SUMPRODUCT(($A9&amp;TEXT(H$2,"МГ")=заказы!$C$2:$C$30&amp;TEXT(N(OFFSET(заказы!$A$1,LOOKUP(ROW(заказы!$A$2:$A$30),ROW(заказы!$A$2:$A$30)/ISNUMBER(заказы!$A$2:$A$30))-1,)),"МГ"))*заказы!$D$2:$D$30)</f>
        <v>0</v>
      </c>
      <c r="I9" s="1">
        <f ca="1">SUMPRODUCT(($A9&amp;TEXT(I$2,"МГ")=заказы!$C$2:$C$30&amp;TEXT(N(OFFSET(заказы!$A$1,LOOKUP(ROW(заказы!$A$2:$A$30),ROW(заказы!$A$2:$A$30)/ISNUMBER(заказы!$A$2:$A$30))-1,)),"МГ"))*заказы!$D$2:$D$30)</f>
        <v>0</v>
      </c>
      <c r="J9" s="1">
        <f ca="1">SUMPRODUCT(($A9&amp;TEXT(J$2,"МГ")=заказы!$C$2:$C$30&amp;TEXT(N(OFFSET(заказы!$A$1,LOOKUP(ROW(заказы!$A$2:$A$30),ROW(заказы!$A$2:$A$30)/ISNUMBER(заказы!$A$2:$A$30))-1,)),"МГ"))*заказы!$D$2:$D$30)</f>
        <v>0</v>
      </c>
      <c r="K9" s="1">
        <f ca="1">SUMPRODUCT(($A9&amp;TEXT(K$2,"МГ")=заказы!$C$2:$C$30&amp;TEXT(N(OFFSET(заказы!$A$1,LOOKUP(ROW(заказы!$A$2:$A$30),ROW(заказы!$A$2:$A$30)/ISNUMBER(заказы!$A$2:$A$30))-1,)),"МГ"))*заказы!$D$2:$D$30)</f>
        <v>0</v>
      </c>
      <c r="L9" s="1">
        <f ca="1">SUMPRODUCT(($A9&amp;TEXT(L$2,"МГ")=заказы!$C$2:$C$30&amp;TEXT(N(OFFSET(заказы!$A$1,LOOKUP(ROW(заказы!$A$2:$A$30),ROW(заказы!$A$2:$A$30)/ISNUMBER(заказы!$A$2:$A$30))-1,)),"МГ"))*заказы!$D$2:$D$30)</f>
        <v>0</v>
      </c>
      <c r="M9" s="1">
        <f ca="1">SUMPRODUCT(($A9&amp;TEXT(M$2,"МГ")=заказы!$C$2:$C$30&amp;TEXT(N(OFFSET(заказы!$A$1,LOOKUP(ROW(заказы!$A$2:$A$30),ROW(заказы!$A$2:$A$30)/ISNUMBER(заказы!$A$2:$A$30))-1,)),"МГ"))*заказы!$D$2:$D$30)</f>
        <v>0</v>
      </c>
      <c r="N9" s="1">
        <f ca="1">SUMPRODUCT(($A9&amp;TEXT(N$2,"МГ")=заказы!$C$2:$C$30&amp;TEXT(N(OFFSET(заказы!$A$1,LOOKUP(ROW(заказы!$A$2:$A$30),ROW(заказы!$A$2:$A$30)/ISNUMBER(заказы!$A$2:$A$30))-1,)),"МГ"))*заказы!$D$2:$D$30)</f>
        <v>0</v>
      </c>
      <c r="O9" s="1">
        <f ca="1">SUMPRODUCT(($A9&amp;TEXT(O$2,"МГ")=заказы!$C$2:$C$30&amp;TEXT(N(OFFSET(заказы!$A$1,LOOKUP(ROW(заказы!$A$2:$A$30),ROW(заказы!$A$2:$A$30)/ISNUMBER(заказы!$A$2:$A$30))-1,)),"МГ"))*заказы!$D$2:$D$30)</f>
        <v>0</v>
      </c>
      <c r="P9" s="1">
        <f ca="1">SUMPRODUCT(($A9&amp;TEXT(P$2,"МГ")=заказы!$C$2:$C$30&amp;TEXT(N(OFFSET(заказы!$A$1,LOOKUP(ROW(заказы!$A$2:$A$30),ROW(заказы!$A$2:$A$30)/ISNUMBER(заказы!$A$2:$A$30))-1,)),"МГ"))*заказы!$D$2:$D$30)</f>
        <v>0</v>
      </c>
      <c r="Q9" s="1">
        <f ca="1">SUMPRODUCT(($A9&amp;TEXT(Q$2,"МГ")=заказы!$C$2:$C$30&amp;TEXT(N(OFFSET(заказы!$A$1,LOOKUP(ROW(заказы!$A$2:$A$30),ROW(заказы!$A$2:$A$30)/ISNUMBER(заказы!$A$2:$A$30))-1,)),"МГ"))*заказы!$D$2:$D$30)</f>
        <v>0</v>
      </c>
      <c r="R9" s="1">
        <f ca="1">SUMPRODUCT(($A9&amp;TEXT(R$2,"МГ")=заказы!$C$2:$C$30&amp;TEXT(N(OFFSET(заказы!$A$1,LOOKUP(ROW(заказы!$A$2:$A$30),ROW(заказы!$A$2:$A$30)/ISNUMBER(заказы!$A$2:$A$30))-1,)),"МГ"))*заказы!$D$2:$D$30)</f>
        <v>0</v>
      </c>
      <c r="S9" s="1">
        <f ca="1">SUMPRODUCT(($A9&amp;TEXT(S$2,"МГ")=заказы!$C$2:$C$30&amp;TEXT(N(OFFSET(заказы!$A$1,LOOKUP(ROW(заказы!$A$2:$A$30),ROW(заказы!$A$2:$A$30)/ISNUMBER(заказы!$A$2:$A$30))-1,)),"МГ"))*заказы!$D$2:$D$30)</f>
        <v>0</v>
      </c>
    </row>
    <row r="11" spans="1:19">
      <c r="B11" s="5"/>
    </row>
    <row r="22" spans="12:12">
      <c r="L22">
        <f ca="1">SUMPRODUCT(($A3&amp;TEXT(B$2,"МГ")=заказы!$C$2:$C$30&amp;TEXT(N(OFFSET(заказы!$A$1,LOOKUP(ROW(заказы!$A$2:$A$30),ROW(заказы!$A$2:$A$30)/ISNUMBER(заказы!$A$2:$A$30))-1,)),"МГ"))*заказы!$D$2:$D$30)</f>
        <v>3</v>
      </c>
    </row>
  </sheetData>
  <mergeCells count="1">
    <mergeCell ref="B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заказы</vt:lpstr>
      <vt:lpstr>всего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2016-10-16T09:02:47Z</dcterms:created>
  <dcterms:modified xsi:type="dcterms:W3CDTF">2016-10-16T10:38:58Z</dcterms:modified>
</cp:coreProperties>
</file>