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 tabRatio="854" activeTab="1"/>
  </bookViews>
  <sheets>
    <sheet name="Шаблон объявлений" sheetId="6" r:id="rId1"/>
    <sheet name="Импорт. Шаг 1 (ключи)" sheetId="3" r:id="rId2"/>
    <sheet name="Импорт. Шаг 2 (объявления)" sheetId="4" r:id="rId3"/>
    <sheet name="Модификатор" sheetId="10" r:id="rId4"/>
  </sheets>
  <definedNames>
    <definedName name="Тип_соответствия">'Импорт. Шаг 1 (ключи)'!$I$1:$I$3</definedName>
  </definedNames>
  <calcPr calcId="145621"/>
</workbook>
</file>

<file path=xl/calcChain.xml><?xml version="1.0" encoding="utf-8"?>
<calcChain xmlns="http://schemas.openxmlformats.org/spreadsheetml/2006/main">
  <c r="J2" i="6" l="1"/>
  <c r="J3" i="6"/>
  <c r="J4" i="6"/>
  <c r="F2" i="6"/>
  <c r="F3" i="6"/>
  <c r="F4" i="6"/>
  <c r="I4" i="6" l="1"/>
  <c r="G4" i="6"/>
  <c r="D4" i="6"/>
  <c r="E4" i="6" s="1"/>
  <c r="I3" i="6"/>
  <c r="G3" i="6"/>
  <c r="D3" i="6"/>
  <c r="E3" i="6" s="1"/>
  <c r="I2" i="6"/>
  <c r="G2" i="6"/>
  <c r="D2" i="6"/>
  <c r="E2" i="6" s="1"/>
</calcChain>
</file>

<file path=xl/sharedStrings.xml><?xml version="1.0" encoding="utf-8"?>
<sst xmlns="http://schemas.openxmlformats.org/spreadsheetml/2006/main" count="134" uniqueCount="81">
  <si>
    <t>Correct keyword</t>
  </si>
  <si>
    <t>Keyword</t>
  </si>
  <si>
    <t>Headline</t>
  </si>
  <si>
    <t>Description Line 1</t>
  </si>
  <si>
    <t>Description Line 2</t>
  </si>
  <si>
    <t>Display URL</t>
  </si>
  <si>
    <t>S1</t>
  </si>
  <si>
    <t>S2</t>
  </si>
  <si>
    <t>S3</t>
  </si>
  <si>
    <t>Campaign</t>
  </si>
  <si>
    <t>Ad Group</t>
  </si>
  <si>
    <t>Criterion Type</t>
  </si>
  <si>
    <t>Max CPC</t>
  </si>
  <si>
    <t>Broad</t>
  </si>
  <si>
    <t>Device Preference</t>
  </si>
  <si>
    <t>All</t>
  </si>
  <si>
    <t>Lemma</t>
  </si>
  <si>
    <t>пластиковые окна</t>
  </si>
  <si>
    <t>пластиковые окна цены</t>
  </si>
  <si>
    <t>установка пластиковых окон</t>
  </si>
  <si>
    <t>Название кампании</t>
  </si>
  <si>
    <t>Название группы объявлений</t>
  </si>
  <si>
    <t>Phrase</t>
  </si>
  <si>
    <t>Exact</t>
  </si>
  <si>
    <t>Широкое</t>
  </si>
  <si>
    <t>Фразовое</t>
  </si>
  <si>
    <t>Точное</t>
  </si>
  <si>
    <t>Заголовок</t>
  </si>
  <si>
    <t>Строка описания 1</t>
  </si>
  <si>
    <t>Строка описания 2</t>
  </si>
  <si>
    <t>Отображаемый URL</t>
  </si>
  <si>
    <t>в</t>
  </si>
  <si>
    <t>во</t>
  </si>
  <si>
    <t>для</t>
  </si>
  <si>
    <t>до</t>
  </si>
  <si>
    <t>за</t>
  </si>
  <si>
    <t>и</t>
  </si>
  <si>
    <t>из</t>
  </si>
  <si>
    <t>изо</t>
  </si>
  <si>
    <t>к</t>
  </si>
  <si>
    <t>ко</t>
  </si>
  <si>
    <t>на</t>
  </si>
  <si>
    <t>над</t>
  </si>
  <si>
    <t>о</t>
  </si>
  <si>
    <t>об</t>
  </si>
  <si>
    <t>обо</t>
  </si>
  <si>
    <t>от</t>
  </si>
  <si>
    <t>ото</t>
  </si>
  <si>
    <t>перед</t>
  </si>
  <si>
    <t>по</t>
  </si>
  <si>
    <t>под</t>
  </si>
  <si>
    <t>при</t>
  </si>
  <si>
    <t>с</t>
  </si>
  <si>
    <t>со</t>
  </si>
  <si>
    <t>у</t>
  </si>
  <si>
    <t>через</t>
  </si>
  <si>
    <t>Предлоги</t>
  </si>
  <si>
    <t>Формула:</t>
  </si>
  <si>
    <t>Final URL</t>
  </si>
  <si>
    <t>Конечный URL</t>
  </si>
  <si>
    <t>пластиковый окна установка</t>
  </si>
  <si>
    <t>цены окна пластиковые</t>
  </si>
  <si>
    <t>Лемма1</t>
  </si>
  <si>
    <t>Лемма2</t>
  </si>
  <si>
    <t>Лемма3</t>
  </si>
  <si>
    <t>Вторая Строка Объявления!</t>
  </si>
  <si>
    <t>шторы фото</t>
  </si>
  <si>
    <t>шторы 2016 фото</t>
  </si>
  <si>
    <t>дизайн штор фото</t>
  </si>
  <si>
    <t>шторы на кухню фото</t>
  </si>
  <si>
    <t>шторы фото новинки</t>
  </si>
  <si>
    <t>шторы гостиный фото</t>
  </si>
  <si>
    <t>шторы фото новинки 2016</t>
  </si>
  <si>
    <t>римские шторы фото</t>
  </si>
  <si>
    <t>шторы фото дизайн 2016</t>
  </si>
  <si>
    <t>дизайн штор фото новинки</t>
  </si>
  <si>
    <t>шторы на окна фото</t>
  </si>
  <si>
    <t>дизайн штор фото новинки 2016</t>
  </si>
  <si>
    <t>современные шторы фото</t>
  </si>
  <si>
    <t>Инф+Шторы+Зеленоград(1)</t>
  </si>
  <si>
    <t>=ЕСЛИОШИБКА(ПСТР(ЗАМЕНИТЬ(" "&amp;("+"&amp;ПОДСТАВИТЬ([@[Ad Group]];" ";" +"));МАКС(ЕСЛИОШИБКА(ПОИСК(" +"&amp;Таблица4[Предлоги]&amp;" ";" "&amp;("+"&amp;ПОДСТАВИТЬ([@[Ad Group]];" ";" +"))&amp;" ");));2;" ");2;9999);"+"&amp;ПОДСТАВИТЬ([@[Ad Group]];" ";" +"))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</si>
</sst>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quotePrefix="1"/>
    <xf numFmtId="0" fontId="0" fillId="2" borderId="0" xfId="0" applyFill="1"/>
    <xf numFmtId="0" fontId="0" fillId="2" borderId="1" xfId="0" applyFill="1" applyBorder="1"/>
    <xf numFmtId="49" fontId="2" fillId="0" borderId="0" xfId="1" applyNumberFormat="1" applyFont="1" applyBorder="1" applyAlignment="1">
      <alignment horizontal="left"/>
    </xf>
    <xf numFmtId="164" fontId="1" fillId="0" borderId="0" xfId="1"/>
  </cellXfs>
  <cellStyles count="2">
    <cellStyle name="Excel Built-in Normal" xfId="1"/>
    <cellStyle name="Обычный" xfId="0" builtinId="0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font>
        <sz val="10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167" displayName="Таблица167" ref="A1:K4">
  <autoFilter ref="A1:K4"/>
  <tableColumns count="11">
    <tableColumn id="1" name="Keyword" totalsRowLabel="Итог"/>
    <tableColumn id="11" name="Lemma"/>
    <tableColumn id="2" name="Correct keyword"/>
    <tableColumn id="3" name="Headline">
      <calculatedColumnFormula>PROPER(TRIM(Таблица167[Correct keyword]))</calculatedColumnFormula>
    </tableColumn>
    <tableColumn id="8" name="S1">
      <calculatedColumnFormula>LEN(Таблица167[Headline])</calculatedColumnFormula>
    </tableColumn>
    <tableColumn id="4" name="Description Line 1" dataDxfId="8">
      <calculatedColumnFormula>PROPER(TRIM(Таблица167[Correct keyword]))&amp;". УТП"&amp;"."</calculatedColumnFormula>
    </tableColumn>
    <tableColumn id="9" name="S2">
      <calculatedColumnFormula>LEN(Таблица167[Description Line 1])</calculatedColumnFormula>
    </tableColumn>
    <tableColumn id="5" name="Description Line 2"/>
    <tableColumn id="10" name="S3">
      <calculatedColumnFormula>LEN(Таблица167[Description Line 2])</calculatedColumnFormula>
    </tableColumn>
    <tableColumn id="6" name="Display URL" dataDxfId="7">
      <calculatedColumnFormula>LEFT("site.ru"&amp;"/"&amp;SUBSTITUTE(PROPER(TRIM(Таблица167[Correct keyword]))," ","_"),35)</calculatedColumnFormula>
    </tableColumn>
    <tableColumn id="7" name="Final URL" totalsRowFunction="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14" totalsRowShown="0">
  <autoFilter ref="A1:F14"/>
  <tableColumns count="6">
    <tableColumn id="1" name="Campaign"/>
    <tableColumn id="2" name="Ad Group" dataDxfId="6" dataCellStyle="Excel Built-in Normal"/>
    <tableColumn id="3" name="Keyword" dataDxfId="5" dataCellStyle="Excel Built-in Normal"/>
    <tableColumn id="4" name="Criterion Type"/>
    <tableColumn id="5" name="Max CPC"/>
    <tableColumn id="12" name="Final URL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H2" totalsRowShown="0">
  <autoFilter ref="A1:H2"/>
  <tableColumns count="8">
    <tableColumn id="1" name="Campaign"/>
    <tableColumn id="2" name="Ad Group"/>
    <tableColumn id="3" name="Headline"/>
    <tableColumn id="4" name="Description Line 1"/>
    <tableColumn id="5" name="Description Line 2"/>
    <tableColumn id="7" name="Display URL"/>
    <tableColumn id="8" name="Final URL"/>
    <tableColumn id="9" name="Device Preferenc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1:A26" totalsRowShown="0">
  <autoFilter ref="A1:A26"/>
  <tableColumns count="1">
    <tableColumn id="1" name="Предлоги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2"/>
  <sheetViews>
    <sheetView zoomScaleNormal="100" workbookViewId="0">
      <selection activeCell="A2" sqref="A2"/>
    </sheetView>
  </sheetViews>
  <sheetFormatPr defaultRowHeight="15" x14ac:dyDescent="0.25"/>
  <cols>
    <col min="1" max="1" width="29" bestFit="1" customWidth="1"/>
    <col min="2" max="2" width="9.7109375" bestFit="1" customWidth="1"/>
    <col min="3" max="3" width="27.5703125" bestFit="1" customWidth="1"/>
    <col min="4" max="4" width="28.140625" bestFit="1" customWidth="1"/>
    <col min="5" max="5" width="5.28515625" bestFit="1" customWidth="1"/>
    <col min="6" max="6" width="33.28515625" bestFit="1" customWidth="1"/>
    <col min="7" max="7" width="5.28515625" bestFit="1" customWidth="1"/>
    <col min="8" max="8" width="27" bestFit="1" customWidth="1"/>
    <col min="9" max="9" width="5.28515625" bestFit="1" customWidth="1"/>
    <col min="10" max="10" width="36.140625" bestFit="1" customWidth="1"/>
    <col min="11" max="11" width="17.5703125" bestFit="1" customWidth="1"/>
  </cols>
  <sheetData>
    <row r="1" spans="1:11" x14ac:dyDescent="0.25">
      <c r="A1" t="s">
        <v>1</v>
      </c>
      <c r="B1" t="s">
        <v>16</v>
      </c>
      <c r="C1" t="s">
        <v>0</v>
      </c>
      <c r="D1" t="s">
        <v>2</v>
      </c>
      <c r="E1" t="s">
        <v>6</v>
      </c>
      <c r="F1" t="s">
        <v>3</v>
      </c>
      <c r="G1" t="s">
        <v>7</v>
      </c>
      <c r="H1" t="s">
        <v>4</v>
      </c>
      <c r="I1" t="s">
        <v>8</v>
      </c>
      <c r="J1" t="s">
        <v>5</v>
      </c>
      <c r="K1" t="s">
        <v>58</v>
      </c>
    </row>
    <row r="2" spans="1:11" x14ac:dyDescent="0.25">
      <c r="A2" t="s">
        <v>60</v>
      </c>
      <c r="B2" t="s">
        <v>62</v>
      </c>
      <c r="C2" t="s">
        <v>19</v>
      </c>
      <c r="D2" t="str">
        <f>PROPER(TRIM(Таблица167[Correct keyword]))</f>
        <v>Установка Пластиковых Окон</v>
      </c>
      <c r="E2">
        <f>LEN(Таблица167[Headline])</f>
        <v>26</v>
      </c>
      <c r="F2" t="str">
        <f>PROPER(TRIM(Таблица167[Correct keyword]))&amp;". УТП"&amp;"."</f>
        <v>Установка Пластиковых Окон. УТП.</v>
      </c>
      <c r="G2">
        <f>LEN(Таблица167[Description Line 1])</f>
        <v>32</v>
      </c>
      <c r="H2" t="s">
        <v>65</v>
      </c>
      <c r="I2">
        <f>LEN(Таблица167[Description Line 2])</f>
        <v>25</v>
      </c>
      <c r="J2" t="str">
        <f>LEFT("site.ru"&amp;"/"&amp;SUBSTITUTE(PROPER(TRIM(Таблица167[Correct keyword]))," ","_"),35)</f>
        <v>site.ru/Установка_Пластиковых_Окон</v>
      </c>
      <c r="K2" t="s">
        <v>59</v>
      </c>
    </row>
    <row r="3" spans="1:11" x14ac:dyDescent="0.25">
      <c r="A3" t="s">
        <v>17</v>
      </c>
      <c r="B3" t="s">
        <v>63</v>
      </c>
      <c r="C3" t="s">
        <v>17</v>
      </c>
      <c r="D3" t="str">
        <f>PROPER(TRIM(Таблица167[Correct keyword]))</f>
        <v>Пластиковые Окна</v>
      </c>
      <c r="E3">
        <f>LEN(Таблица167[Headline])</f>
        <v>16</v>
      </c>
      <c r="F3" t="str">
        <f>PROPER(TRIM(Таблица167[Correct keyword]))&amp;". УТП"&amp;"."</f>
        <v>Пластиковые Окна. УТП.</v>
      </c>
      <c r="G3">
        <f>LEN(Таблица167[Description Line 1])</f>
        <v>22</v>
      </c>
      <c r="H3" t="s">
        <v>65</v>
      </c>
      <c r="I3">
        <f>LEN(Таблица167[Description Line 2])</f>
        <v>25</v>
      </c>
      <c r="J3" t="str">
        <f>LEFT("site.ru"&amp;"/"&amp;SUBSTITUTE(PROPER(TRIM(Таблица167[Correct keyword]))," ","_"),35)</f>
        <v>site.ru/Пластиковые_Окна</v>
      </c>
      <c r="K3" t="s">
        <v>59</v>
      </c>
    </row>
    <row r="4" spans="1:11" x14ac:dyDescent="0.25">
      <c r="A4" t="s">
        <v>61</v>
      </c>
      <c r="B4" t="s">
        <v>64</v>
      </c>
      <c r="C4" t="s">
        <v>18</v>
      </c>
      <c r="D4" t="str">
        <f>PROPER(TRIM(Таблица167[Correct keyword]))</f>
        <v>Пластиковые Окна Цены</v>
      </c>
      <c r="E4">
        <f>LEN(Таблица167[Headline])</f>
        <v>21</v>
      </c>
      <c r="F4" t="str">
        <f>PROPER(TRIM(Таблица167[Correct keyword]))&amp;". УТП"&amp;"."</f>
        <v>Пластиковые Окна Цены. УТП.</v>
      </c>
      <c r="G4">
        <f>LEN(Таблица167[Description Line 1])</f>
        <v>27</v>
      </c>
      <c r="H4" t="s">
        <v>65</v>
      </c>
      <c r="I4">
        <f>LEN(Таблица167[Description Line 2])</f>
        <v>25</v>
      </c>
      <c r="J4" t="str">
        <f>LEFT("site.ru"&amp;"/"&amp;SUBSTITUTE(PROPER(TRIM(Таблица167[Correct keyword]))," ","_"),35)</f>
        <v>site.ru/Пластиковые_Окна_Цены</v>
      </c>
      <c r="K4" t="s">
        <v>59</v>
      </c>
    </row>
    <row r="5" spans="1:11" x14ac:dyDescent="0.25">
      <c r="J5" s="1"/>
    </row>
    <row r="6" spans="1:11" x14ac:dyDescent="0.25">
      <c r="J6" s="1"/>
    </row>
    <row r="7" spans="1:11" x14ac:dyDescent="0.25">
      <c r="J7" s="1"/>
    </row>
    <row r="8" spans="1:11" x14ac:dyDescent="0.25">
      <c r="J8" s="1"/>
    </row>
    <row r="9" spans="1:11" x14ac:dyDescent="0.25">
      <c r="J9" s="1"/>
    </row>
    <row r="10" spans="1:11" x14ac:dyDescent="0.25">
      <c r="J10" s="1"/>
    </row>
    <row r="11" spans="1:11" x14ac:dyDescent="0.25">
      <c r="J11" s="1"/>
    </row>
    <row r="12" spans="1:11" x14ac:dyDescent="0.25">
      <c r="J12" s="1"/>
    </row>
    <row r="13" spans="1:11" x14ac:dyDescent="0.25">
      <c r="J13" s="1"/>
    </row>
    <row r="14" spans="1:11" x14ac:dyDescent="0.25">
      <c r="J14" s="1"/>
    </row>
    <row r="15" spans="1:11" x14ac:dyDescent="0.25">
      <c r="J15" s="1"/>
    </row>
    <row r="16" spans="1:11" x14ac:dyDescent="0.25">
      <c r="J16" s="1"/>
    </row>
    <row r="17" spans="10:10" x14ac:dyDescent="0.25">
      <c r="J17" s="1"/>
    </row>
    <row r="18" spans="10:10" x14ac:dyDescent="0.25">
      <c r="J18" s="1"/>
    </row>
    <row r="19" spans="10:10" x14ac:dyDescent="0.25">
      <c r="J19" s="1"/>
    </row>
    <row r="20" spans="10:10" x14ac:dyDescent="0.25">
      <c r="J20" s="1"/>
    </row>
    <row r="21" spans="10:10" x14ac:dyDescent="0.25">
      <c r="J21" s="1"/>
    </row>
    <row r="22" spans="10:10" x14ac:dyDescent="0.25">
      <c r="J22" s="1"/>
    </row>
    <row r="23" spans="10:10" x14ac:dyDescent="0.25">
      <c r="J23" s="1"/>
    </row>
    <row r="24" spans="10:10" x14ac:dyDescent="0.25">
      <c r="J24" s="1"/>
    </row>
    <row r="25" spans="10:10" x14ac:dyDescent="0.25">
      <c r="J25" s="1"/>
    </row>
    <row r="26" spans="10:10" x14ac:dyDescent="0.25">
      <c r="J26" s="1"/>
    </row>
    <row r="27" spans="10:10" x14ac:dyDescent="0.25">
      <c r="J27" s="1"/>
    </row>
    <row r="28" spans="10:10" x14ac:dyDescent="0.25">
      <c r="J28" s="1"/>
    </row>
    <row r="29" spans="10:10" x14ac:dyDescent="0.25">
      <c r="J29" s="1"/>
    </row>
    <row r="30" spans="10:10" x14ac:dyDescent="0.25">
      <c r="J30" s="1"/>
    </row>
    <row r="32" spans="10:10" x14ac:dyDescent="0.25">
      <c r="J32" s="1"/>
    </row>
  </sheetData>
  <conditionalFormatting sqref="E2:E4">
    <cfRule type="cellIs" dxfId="3" priority="3" operator="greaterThan">
      <formula>30</formula>
    </cfRule>
  </conditionalFormatting>
  <conditionalFormatting sqref="G2:G4">
    <cfRule type="cellIs" dxfId="2" priority="2" operator="greaterThan">
      <formula>38</formula>
    </cfRule>
  </conditionalFormatting>
  <conditionalFormatting sqref="I2:I4">
    <cfRule type="cellIs" dxfId="1" priority="5" operator="greaterThan">
      <formula>38</formula>
    </cfRule>
  </conditionalFormatting>
  <conditionalFormatting sqref="B2:B4">
    <cfRule type="duplicateValues" dxfId="0" priority="9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14"/>
  <sheetViews>
    <sheetView tabSelected="1" workbookViewId="0">
      <selection activeCell="A9805" sqref="A15:XFD9805"/>
    </sheetView>
  </sheetViews>
  <sheetFormatPr defaultRowHeight="15" x14ac:dyDescent="0.25"/>
  <cols>
    <col min="1" max="1" width="34.28515625" customWidth="1"/>
    <col min="2" max="2" width="28.7109375" bestFit="1" customWidth="1"/>
    <col min="3" max="3" width="34" customWidth="1"/>
    <col min="4" max="4" width="18" customWidth="1"/>
    <col min="5" max="5" width="11" bestFit="1" customWidth="1"/>
    <col min="6" max="6" width="14.140625" bestFit="1" customWidth="1"/>
    <col min="10" max="10" width="11" customWidth="1"/>
  </cols>
  <sheetData>
    <row r="1" spans="1:10" x14ac:dyDescent="0.25">
      <c r="A1" t="s">
        <v>9</v>
      </c>
      <c r="B1" t="s">
        <v>10</v>
      </c>
      <c r="C1" t="s">
        <v>1</v>
      </c>
      <c r="D1" t="s">
        <v>11</v>
      </c>
      <c r="E1" t="s">
        <v>12</v>
      </c>
      <c r="F1" t="s">
        <v>58</v>
      </c>
      <c r="I1" s="4" t="s">
        <v>13</v>
      </c>
      <c r="J1" s="4" t="s">
        <v>24</v>
      </c>
    </row>
    <row r="2" spans="1:10" x14ac:dyDescent="0.25">
      <c r="A2" t="s">
        <v>79</v>
      </c>
      <c r="B2" s="5" t="s">
        <v>66</v>
      </c>
      <c r="C2" s="5" t="s">
        <v>66</v>
      </c>
      <c r="D2" t="s">
        <v>13</v>
      </c>
      <c r="I2" s="4" t="s">
        <v>22</v>
      </c>
      <c r="J2" s="4" t="s">
        <v>25</v>
      </c>
    </row>
    <row r="3" spans="1:10" x14ac:dyDescent="0.25">
      <c r="A3" t="s">
        <v>79</v>
      </c>
      <c r="B3" s="5" t="s">
        <v>67</v>
      </c>
      <c r="C3" s="5" t="s">
        <v>67</v>
      </c>
      <c r="D3" t="s">
        <v>13</v>
      </c>
      <c r="F3" s="1"/>
      <c r="I3" s="4" t="s">
        <v>23</v>
      </c>
      <c r="J3" s="4" t="s">
        <v>26</v>
      </c>
    </row>
    <row r="4" spans="1:10" x14ac:dyDescent="0.25">
      <c r="A4" t="s">
        <v>79</v>
      </c>
      <c r="B4" s="6" t="s">
        <v>68</v>
      </c>
      <c r="C4" s="6" t="s">
        <v>68</v>
      </c>
      <c r="D4" t="s">
        <v>13</v>
      </c>
      <c r="F4" s="1"/>
    </row>
    <row r="5" spans="1:10" x14ac:dyDescent="0.25">
      <c r="A5" t="s">
        <v>79</v>
      </c>
      <c r="B5" s="6" t="s">
        <v>69</v>
      </c>
      <c r="C5" s="6" t="s">
        <v>69</v>
      </c>
      <c r="D5" t="s">
        <v>13</v>
      </c>
      <c r="F5" s="1"/>
    </row>
    <row r="6" spans="1:10" x14ac:dyDescent="0.25">
      <c r="A6" t="s">
        <v>79</v>
      </c>
      <c r="B6" s="6" t="s">
        <v>70</v>
      </c>
      <c r="C6" s="6" t="s">
        <v>70</v>
      </c>
      <c r="D6" t="s">
        <v>13</v>
      </c>
      <c r="F6" s="1"/>
    </row>
    <row r="7" spans="1:10" x14ac:dyDescent="0.25">
      <c r="A7" t="s">
        <v>79</v>
      </c>
      <c r="B7" s="6" t="s">
        <v>71</v>
      </c>
      <c r="C7" s="6" t="s">
        <v>71</v>
      </c>
      <c r="D7" t="s">
        <v>13</v>
      </c>
      <c r="F7" s="1"/>
    </row>
    <row r="8" spans="1:10" x14ac:dyDescent="0.25">
      <c r="A8" t="s">
        <v>79</v>
      </c>
      <c r="B8" s="6" t="s">
        <v>72</v>
      </c>
      <c r="C8" s="6" t="s">
        <v>72</v>
      </c>
      <c r="D8" t="s">
        <v>13</v>
      </c>
      <c r="F8" s="1"/>
    </row>
    <row r="9" spans="1:10" x14ac:dyDescent="0.25">
      <c r="A9" t="s">
        <v>79</v>
      </c>
      <c r="B9" s="6" t="s">
        <v>73</v>
      </c>
      <c r="C9" s="6" t="s">
        <v>73</v>
      </c>
      <c r="D9" t="s">
        <v>13</v>
      </c>
      <c r="F9" s="1"/>
    </row>
    <row r="10" spans="1:10" x14ac:dyDescent="0.25">
      <c r="A10" t="s">
        <v>79</v>
      </c>
      <c r="B10" s="6" t="s">
        <v>74</v>
      </c>
      <c r="C10" s="6" t="s">
        <v>74</v>
      </c>
      <c r="D10" t="s">
        <v>13</v>
      </c>
      <c r="F10" s="1"/>
    </row>
    <row r="11" spans="1:10" x14ac:dyDescent="0.25">
      <c r="A11" t="s">
        <v>79</v>
      </c>
      <c r="B11" s="6" t="s">
        <v>75</v>
      </c>
      <c r="C11" s="6" t="s">
        <v>75</v>
      </c>
      <c r="D11" t="s">
        <v>13</v>
      </c>
      <c r="F11" s="1"/>
    </row>
    <row r="12" spans="1:10" x14ac:dyDescent="0.25">
      <c r="A12" t="s">
        <v>79</v>
      </c>
      <c r="B12" s="6" t="s">
        <v>76</v>
      </c>
      <c r="C12" s="6" t="s">
        <v>76</v>
      </c>
      <c r="D12" t="s">
        <v>13</v>
      </c>
      <c r="F12" s="1"/>
    </row>
    <row r="13" spans="1:10" x14ac:dyDescent="0.25">
      <c r="A13" t="s">
        <v>79</v>
      </c>
      <c r="B13" s="6" t="s">
        <v>77</v>
      </c>
      <c r="C13" s="6" t="s">
        <v>77</v>
      </c>
      <c r="D13" t="s">
        <v>13</v>
      </c>
      <c r="F13" s="1"/>
    </row>
    <row r="14" spans="1:10" x14ac:dyDescent="0.25">
      <c r="A14" t="s">
        <v>79</v>
      </c>
      <c r="B14" s="6" t="s">
        <v>78</v>
      </c>
      <c r="C14" s="6" t="s">
        <v>78</v>
      </c>
      <c r="D14" t="s">
        <v>13</v>
      </c>
      <c r="F14" s="1"/>
    </row>
  </sheetData>
  <dataValidations count="1">
    <dataValidation type="list" allowBlank="1" showInputMessage="1" showErrorMessage="1" sqref="D2:D1048576">
      <formula1>Тип_соответствия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2"/>
  <sheetViews>
    <sheetView workbookViewId="0"/>
  </sheetViews>
  <sheetFormatPr defaultRowHeight="15" x14ac:dyDescent="0.25"/>
  <cols>
    <col min="1" max="1" width="19.28515625" bestFit="1" customWidth="1"/>
    <col min="2" max="2" width="28.7109375" bestFit="1" customWidth="1"/>
    <col min="3" max="3" width="11.28515625" bestFit="1" customWidth="1"/>
    <col min="4" max="5" width="19.140625" bestFit="1" customWidth="1"/>
    <col min="6" max="6" width="19.28515625" bestFit="1" customWidth="1"/>
    <col min="7" max="7" width="14.140625" bestFit="1" customWidth="1"/>
    <col min="8" max="8" width="19.85546875" bestFit="1" customWidth="1"/>
  </cols>
  <sheetData>
    <row r="1" spans="1:8" x14ac:dyDescent="0.25">
      <c r="A1" t="s">
        <v>9</v>
      </c>
      <c r="B1" t="s">
        <v>10</v>
      </c>
      <c r="C1" t="s">
        <v>2</v>
      </c>
      <c r="D1" t="s">
        <v>3</v>
      </c>
      <c r="E1" t="s">
        <v>4</v>
      </c>
      <c r="F1" t="s">
        <v>5</v>
      </c>
      <c r="G1" t="s">
        <v>58</v>
      </c>
      <c r="H1" t="s">
        <v>14</v>
      </c>
    </row>
    <row r="2" spans="1:8" x14ac:dyDescent="0.25">
      <c r="A2" t="s">
        <v>20</v>
      </c>
      <c r="B2" t="s">
        <v>21</v>
      </c>
      <c r="C2" t="s">
        <v>27</v>
      </c>
      <c r="D2" t="s">
        <v>28</v>
      </c>
      <c r="E2" t="s">
        <v>29</v>
      </c>
      <c r="F2" t="s">
        <v>30</v>
      </c>
      <c r="G2" t="s">
        <v>59</v>
      </c>
      <c r="H2" t="s">
        <v>15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26"/>
  <sheetViews>
    <sheetView workbookViewId="0">
      <selection activeCell="F1" sqref="F1"/>
    </sheetView>
  </sheetViews>
  <sheetFormatPr defaultRowHeight="15" x14ac:dyDescent="0.25"/>
  <cols>
    <col min="1" max="1" width="12.140625" customWidth="1"/>
    <col min="5" max="5" width="10.140625" customWidth="1"/>
  </cols>
  <sheetData>
    <row r="1" spans="1:6" x14ac:dyDescent="0.25">
      <c r="A1" t="s">
        <v>56</v>
      </c>
      <c r="E1" s="3" t="s">
        <v>57</v>
      </c>
      <c r="F1" s="2" t="s">
        <v>80</v>
      </c>
    </row>
    <row r="2" spans="1:6" x14ac:dyDescent="0.25">
      <c r="A2" t="s">
        <v>31</v>
      </c>
    </row>
    <row r="3" spans="1:6" x14ac:dyDescent="0.25">
      <c r="A3" t="s">
        <v>32</v>
      </c>
    </row>
    <row r="4" spans="1:6" x14ac:dyDescent="0.25">
      <c r="A4" t="s">
        <v>33</v>
      </c>
    </row>
    <row r="5" spans="1:6" x14ac:dyDescent="0.25">
      <c r="A5" t="s">
        <v>34</v>
      </c>
    </row>
    <row r="6" spans="1:6" x14ac:dyDescent="0.25">
      <c r="A6" t="s">
        <v>35</v>
      </c>
    </row>
    <row r="7" spans="1:6" x14ac:dyDescent="0.25">
      <c r="A7" t="s">
        <v>36</v>
      </c>
    </row>
    <row r="8" spans="1:6" x14ac:dyDescent="0.25">
      <c r="A8" t="s">
        <v>37</v>
      </c>
    </row>
    <row r="9" spans="1:6" x14ac:dyDescent="0.25">
      <c r="A9" t="s">
        <v>38</v>
      </c>
    </row>
    <row r="10" spans="1:6" x14ac:dyDescent="0.25">
      <c r="A10" t="s">
        <v>39</v>
      </c>
    </row>
    <row r="11" spans="1:6" x14ac:dyDescent="0.25">
      <c r="A11" t="s">
        <v>40</v>
      </c>
    </row>
    <row r="12" spans="1:6" x14ac:dyDescent="0.25">
      <c r="A12" t="s">
        <v>41</v>
      </c>
    </row>
    <row r="13" spans="1:6" x14ac:dyDescent="0.25">
      <c r="A13" t="s">
        <v>42</v>
      </c>
    </row>
    <row r="14" spans="1:6" x14ac:dyDescent="0.25">
      <c r="A14" t="s">
        <v>43</v>
      </c>
    </row>
    <row r="15" spans="1:6" x14ac:dyDescent="0.25">
      <c r="A15" t="s">
        <v>44</v>
      </c>
    </row>
    <row r="16" spans="1:6" x14ac:dyDescent="0.25">
      <c r="A16" t="s">
        <v>45</v>
      </c>
    </row>
    <row r="17" spans="1:1" x14ac:dyDescent="0.25">
      <c r="A17" t="s">
        <v>46</v>
      </c>
    </row>
    <row r="18" spans="1:1" x14ac:dyDescent="0.25">
      <c r="A18" t="s">
        <v>47</v>
      </c>
    </row>
    <row r="19" spans="1:1" x14ac:dyDescent="0.25">
      <c r="A19" t="s">
        <v>48</v>
      </c>
    </row>
    <row r="20" spans="1:1" x14ac:dyDescent="0.25">
      <c r="A20" t="s">
        <v>49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4" spans="1:1" x14ac:dyDescent="0.25">
      <c r="A24" t="s">
        <v>53</v>
      </c>
    </row>
    <row r="25" spans="1:1" x14ac:dyDescent="0.25">
      <c r="A25" t="s">
        <v>54</v>
      </c>
    </row>
    <row r="26" spans="1:1" x14ac:dyDescent="0.25">
      <c r="A26" t="s">
        <v>55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Шаблон объявлений</vt:lpstr>
      <vt:lpstr>Импорт. Шаг 1 (ключи)</vt:lpstr>
      <vt:lpstr>Импорт. Шаг 2 (объявления)</vt:lpstr>
      <vt:lpstr>Модификатор</vt:lpstr>
      <vt:lpstr>Тип_соответствия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2016-10-13T08:08:44Z</dcterms:modified>
</cp:coreProperties>
</file>