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570" yWindow="4965" windowWidth="27720" windowHeight="6255" activeTab="1"/>
  </bookViews>
  <sheets>
    <sheet name="Лист3" sheetId="3" r:id="rId1"/>
    <sheet name="сводка" sheetId="6" r:id="rId2"/>
  </sheets>
  <externalReferences>
    <externalReference r:id="rId3"/>
  </externalReferences>
  <calcPr calcId="124519"/>
</workbook>
</file>

<file path=xl/calcChain.xml><?xml version="1.0" encoding="utf-8"?>
<calcChain xmlns="http://schemas.openxmlformats.org/spreadsheetml/2006/main">
  <c r="K2" i="6"/>
  <c r="A30"/>
  <c r="B30"/>
  <c r="C30"/>
  <c r="D30"/>
  <c r="E30"/>
  <c r="F30"/>
  <c r="G30"/>
  <c r="H30"/>
  <c r="I30"/>
  <c r="J30"/>
  <c r="K30"/>
  <c r="A31"/>
  <c r="B31"/>
  <c r="C31"/>
  <c r="D31"/>
  <c r="E31"/>
  <c r="F31"/>
  <c r="G31"/>
  <c r="H31"/>
  <c r="I31"/>
  <c r="J31"/>
  <c r="A32"/>
  <c r="B32"/>
  <c r="C32"/>
  <c r="D32"/>
  <c r="E32"/>
  <c r="F32"/>
  <c r="G32"/>
  <c r="H32"/>
  <c r="I32"/>
  <c r="J32"/>
  <c r="A33"/>
  <c r="B33"/>
  <c r="C33"/>
  <c r="D33"/>
  <c r="E33"/>
  <c r="F33"/>
  <c r="G33"/>
  <c r="H33"/>
  <c r="I33"/>
  <c r="J33"/>
  <c r="A34"/>
  <c r="B34"/>
  <c r="C34"/>
  <c r="D34"/>
  <c r="E34"/>
  <c r="F34"/>
  <c r="G34"/>
  <c r="H34"/>
  <c r="I34"/>
  <c r="J34"/>
  <c r="A35"/>
  <c r="B35"/>
  <c r="C35"/>
  <c r="D35"/>
  <c r="E35"/>
  <c r="F35"/>
  <c r="G35"/>
  <c r="H35"/>
  <c r="I35"/>
  <c r="J35"/>
  <c r="A36"/>
  <c r="B36"/>
  <c r="C36"/>
  <c r="D36"/>
  <c r="E36"/>
  <c r="F36"/>
  <c r="G36"/>
  <c r="H36"/>
  <c r="I36"/>
  <c r="J36"/>
  <c r="A37"/>
  <c r="B37"/>
  <c r="C37"/>
  <c r="D37"/>
  <c r="E37"/>
  <c r="F37"/>
  <c r="G37"/>
  <c r="H37"/>
  <c r="I37"/>
  <c r="J37"/>
  <c r="A38"/>
  <c r="B38"/>
  <c r="C38"/>
  <c r="D38"/>
  <c r="E38"/>
  <c r="F38"/>
  <c r="G38"/>
  <c r="H38"/>
  <c r="I38"/>
  <c r="J38"/>
  <c r="A39"/>
  <c r="B39"/>
  <c r="C39"/>
  <c r="D39"/>
  <c r="E39"/>
  <c r="F39"/>
  <c r="G39"/>
  <c r="H39"/>
  <c r="I39"/>
  <c r="J39"/>
  <c r="A2"/>
  <c r="B2"/>
  <c r="C2"/>
  <c r="D2"/>
  <c r="E2"/>
  <c r="F2"/>
  <c r="G2"/>
  <c r="H2"/>
  <c r="I2"/>
  <c r="J2"/>
  <c r="A3"/>
  <c r="B3"/>
  <c r="C3"/>
  <c r="D3"/>
  <c r="E3"/>
  <c r="F3"/>
  <c r="G3"/>
  <c r="H3"/>
  <c r="I3"/>
  <c r="J3"/>
  <c r="A4"/>
  <c r="B4"/>
  <c r="C4"/>
  <c r="D4"/>
  <c r="E4"/>
  <c r="F4"/>
  <c r="G4"/>
  <c r="H4"/>
  <c r="I4"/>
  <c r="J4"/>
  <c r="A5"/>
  <c r="B5"/>
  <c r="C5"/>
  <c r="D5"/>
  <c r="E5"/>
  <c r="F5"/>
  <c r="G5"/>
  <c r="H5"/>
  <c r="I5"/>
  <c r="J5"/>
  <c r="A6"/>
  <c r="B6"/>
  <c r="C6"/>
  <c r="D6"/>
  <c r="E6"/>
  <c r="F6"/>
  <c r="G6"/>
  <c r="H6"/>
  <c r="I6"/>
  <c r="J6"/>
  <c r="A7"/>
  <c r="B7"/>
  <c r="C7"/>
  <c r="D7"/>
  <c r="E7"/>
  <c r="F7"/>
  <c r="G7"/>
  <c r="H7"/>
  <c r="I7"/>
  <c r="J7"/>
  <c r="A8"/>
  <c r="B8"/>
  <c r="C8"/>
  <c r="D8"/>
  <c r="E8"/>
  <c r="F8"/>
  <c r="G8"/>
  <c r="H8"/>
  <c r="I8"/>
  <c r="J8"/>
  <c r="A9"/>
  <c r="B9"/>
  <c r="C9"/>
  <c r="D9"/>
  <c r="E9"/>
  <c r="F9"/>
  <c r="G9"/>
  <c r="H9"/>
  <c r="I9"/>
  <c r="J9"/>
  <c r="A10"/>
  <c r="B10"/>
  <c r="C10"/>
  <c r="D10"/>
  <c r="E10"/>
  <c r="F10"/>
  <c r="G10"/>
  <c r="H10"/>
  <c r="I10"/>
  <c r="J10"/>
  <c r="A11"/>
  <c r="B11"/>
  <c r="C11"/>
  <c r="D11"/>
  <c r="E11"/>
  <c r="F11"/>
  <c r="G11"/>
  <c r="H11"/>
  <c r="I11"/>
  <c r="J11"/>
  <c r="A16"/>
  <c r="B16"/>
  <c r="C16"/>
  <c r="D16"/>
  <c r="E16"/>
  <c r="F16"/>
  <c r="G16"/>
  <c r="H16"/>
  <c r="I16"/>
  <c r="J16"/>
  <c r="A17"/>
  <c r="B17"/>
  <c r="C17"/>
  <c r="D17"/>
  <c r="E17"/>
  <c r="F17"/>
  <c r="G17"/>
  <c r="H17"/>
  <c r="I17"/>
  <c r="J17"/>
  <c r="A18"/>
  <c r="B18"/>
  <c r="C18"/>
  <c r="D18"/>
  <c r="E18"/>
  <c r="F18"/>
  <c r="G18"/>
  <c r="H18"/>
  <c r="I18"/>
  <c r="J18"/>
  <c r="A19"/>
  <c r="B19"/>
  <c r="C19"/>
  <c r="D19"/>
  <c r="E19"/>
  <c r="F19"/>
  <c r="G19"/>
  <c r="H19"/>
  <c r="I19"/>
  <c r="J19"/>
  <c r="A20"/>
  <c r="B20"/>
  <c r="C20"/>
  <c r="D20"/>
  <c r="E20"/>
  <c r="F20"/>
  <c r="G20"/>
  <c r="H20"/>
  <c r="I20"/>
  <c r="J20"/>
  <c r="A21"/>
  <c r="B21"/>
  <c r="C21"/>
  <c r="D21"/>
  <c r="E21"/>
  <c r="F21"/>
  <c r="G21"/>
  <c r="H21"/>
  <c r="I21"/>
  <c r="J21"/>
  <c r="A22"/>
  <c r="B22"/>
  <c r="C22"/>
  <c r="D22"/>
  <c r="E22"/>
  <c r="F22"/>
  <c r="G22"/>
  <c r="H22"/>
  <c r="I22"/>
  <c r="J22"/>
  <c r="A23"/>
  <c r="B23"/>
  <c r="C23"/>
  <c r="D23"/>
  <c r="E23"/>
  <c r="F23"/>
  <c r="G23"/>
  <c r="H23"/>
  <c r="I23"/>
  <c r="J23"/>
  <c r="A24"/>
  <c r="B24"/>
  <c r="C24"/>
  <c r="D24"/>
  <c r="E24"/>
  <c r="F24"/>
  <c r="G24"/>
  <c r="H24"/>
  <c r="I24"/>
  <c r="J24"/>
  <c r="A25"/>
  <c r="B25"/>
  <c r="C25"/>
  <c r="D25"/>
  <c r="E25"/>
  <c r="F25"/>
  <c r="G25"/>
  <c r="H25"/>
  <c r="I25"/>
  <c r="J25"/>
  <c r="K38" l="1"/>
  <c r="K34"/>
  <c r="K32"/>
  <c r="K36"/>
  <c r="K39"/>
  <c r="K35"/>
  <c r="K31"/>
  <c r="K37"/>
  <c r="K33"/>
  <c r="K18"/>
  <c r="K8"/>
  <c r="K22"/>
  <c r="K4"/>
  <c r="K20"/>
  <c r="K10"/>
  <c r="K24"/>
  <c r="K16"/>
  <c r="K6"/>
  <c r="K23"/>
  <c r="K19"/>
  <c r="K9"/>
  <c r="K5"/>
  <c r="K25"/>
  <c r="K21"/>
  <c r="K17"/>
  <c r="K11"/>
  <c r="K7"/>
  <c r="K3"/>
</calcChain>
</file>

<file path=xl/sharedStrings.xml><?xml version="1.0" encoding="utf-8"?>
<sst xmlns="http://schemas.openxmlformats.org/spreadsheetml/2006/main" count="83" uniqueCount="28">
  <si>
    <t>ttф%</t>
  </si>
  <si>
    <t>озф%</t>
  </si>
  <si>
    <t>колтотф%</t>
  </si>
  <si>
    <t>автомат</t>
  </si>
  <si>
    <t>тот ИГР ТБ</t>
  </si>
  <si>
    <t>Сандерленд</t>
  </si>
  <si>
    <t>Арсенал</t>
  </si>
  <si>
    <t>Статистика</t>
  </si>
  <si>
    <t>Тоттенхэм</t>
  </si>
  <si>
    <t>Лестер</t>
  </si>
  <si>
    <t>Манчестер Юн</t>
  </si>
  <si>
    <t>Бернли</t>
  </si>
  <si>
    <t>Мидлсбро</t>
  </si>
  <si>
    <t>Борнмут</t>
  </si>
  <si>
    <t>Уотфорд</t>
  </si>
  <si>
    <t>Халл</t>
  </si>
  <si>
    <t>Вест Бромвич</t>
  </si>
  <si>
    <t>Манчестер Сити</t>
  </si>
  <si>
    <t>Кристал Пэлас</t>
  </si>
  <si>
    <t>Ливерпуль</t>
  </si>
  <si>
    <t>Эвертон</t>
  </si>
  <si>
    <t>Вест Хэм</t>
  </si>
  <si>
    <t>Саутгемптон</t>
  </si>
  <si>
    <t>Челси</t>
  </si>
  <si>
    <t>Сток Сити</t>
  </si>
  <si>
    <t>Суонси Сити</t>
  </si>
  <si>
    <t>тут формула если в ячейке К число больше или равно 0,6, и если в яч F, G, H, I, J не более чем в двух ячейках из пяти число меньшее (без равно) 0,6 или(что одно и то же), если в яч F, G, H, I, J не менее  чем в трех ячейках из пяти число больше равно 0,6, ТО ПЛЮС</t>
  </si>
  <si>
    <t>ТУТ ИТОГ, формула если в каждом пункте соответствующей игры ПЛЮС, то тут ПЛЮС, иначе ложь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</si>
</sst>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22" fontId="0" fillId="5" borderId="0" xfId="0" applyNumberFormat="1" applyFill="1"/>
    <xf numFmtId="22" fontId="0" fillId="2" borderId="0" xfId="0" applyNumberFormat="1" applyFill="1"/>
    <xf numFmtId="0" fontId="0" fillId="7" borderId="0" xfId="0" applyFill="1"/>
    <xf numFmtId="0" fontId="1" fillId="7" borderId="0" xfId="0" applyFont="1" applyFill="1"/>
    <xf numFmtId="22" fontId="0" fillId="4" borderId="0" xfId="0" applyNumberFormat="1" applyFill="1"/>
    <xf numFmtId="0" fontId="0" fillId="8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2;&#1085;&#1075;&#108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блон база"/>
      <sheetName val="шабл комы 8"/>
      <sheetName val="шабл комы 7"/>
      <sheetName val="шабл комы 6"/>
      <sheetName val="шабл комы 5"/>
      <sheetName val="шабл комы 4"/>
      <sheetName val="Лист3"/>
    </sheetNames>
    <sheetDataSet>
      <sheetData sheetId="0" refreshError="1"/>
      <sheetData sheetId="1" refreshError="1">
        <row r="2">
          <cell r="M2">
            <v>1</v>
          </cell>
          <cell r="N2">
            <v>42672.604166666664</v>
          </cell>
          <cell r="O2" t="str">
            <v>Сандерленд</v>
          </cell>
          <cell r="P2" t="str">
            <v>Арсенал</v>
          </cell>
          <cell r="Q2" t="str">
            <v>Статистика</v>
          </cell>
          <cell r="AC2">
            <v>0.5</v>
          </cell>
          <cell r="AE2">
            <v>0.5</v>
          </cell>
          <cell r="AG2">
            <v>0.4375</v>
          </cell>
        </row>
        <row r="3">
          <cell r="M3">
            <v>2</v>
          </cell>
          <cell r="N3">
            <v>42672.708333333336</v>
          </cell>
          <cell r="O3" t="str">
            <v>Тоттенхэм</v>
          </cell>
          <cell r="P3" t="str">
            <v>Лестер</v>
          </cell>
          <cell r="Q3" t="str">
            <v>Статистика</v>
          </cell>
          <cell r="AC3">
            <v>0.5</v>
          </cell>
          <cell r="AE3">
            <v>0.5</v>
          </cell>
          <cell r="AG3">
            <v>0.5625</v>
          </cell>
        </row>
        <row r="4">
          <cell r="M4">
            <v>3</v>
          </cell>
          <cell r="N4">
            <v>42672.708333333336</v>
          </cell>
          <cell r="O4" t="str">
            <v>Манчестер Юн</v>
          </cell>
          <cell r="P4" t="str">
            <v>Бернли</v>
          </cell>
          <cell r="Q4" t="str">
            <v>Статистика</v>
          </cell>
          <cell r="AC4">
            <v>0.5</v>
          </cell>
          <cell r="AE4">
            <v>0.4375</v>
          </cell>
          <cell r="AG4">
            <v>0.5625</v>
          </cell>
        </row>
        <row r="5">
          <cell r="M5">
            <v>4</v>
          </cell>
          <cell r="N5">
            <v>42672.708333333336</v>
          </cell>
          <cell r="O5" t="str">
            <v>Мидлсбро</v>
          </cell>
          <cell r="P5" t="str">
            <v>Борнмут</v>
          </cell>
          <cell r="Q5" t="str">
            <v>Статистика</v>
          </cell>
          <cell r="AC5">
            <v>0.4375</v>
          </cell>
          <cell r="AE5">
            <v>0.5</v>
          </cell>
          <cell r="AG5">
            <v>0.5</v>
          </cell>
        </row>
        <row r="6">
          <cell r="M6">
            <v>5</v>
          </cell>
          <cell r="N6">
            <v>42672.708333333336</v>
          </cell>
          <cell r="O6" t="str">
            <v>Уотфорд</v>
          </cell>
          <cell r="P6" t="str">
            <v>Халл</v>
          </cell>
          <cell r="Q6" t="str">
            <v>Статистика</v>
          </cell>
          <cell r="AC6">
            <v>0.5</v>
          </cell>
          <cell r="AE6">
            <v>0.5625</v>
          </cell>
          <cell r="AG6">
            <v>0.5625</v>
          </cell>
        </row>
        <row r="7">
          <cell r="M7">
            <v>6</v>
          </cell>
          <cell r="N7">
            <v>42672.708333333336</v>
          </cell>
          <cell r="O7" t="str">
            <v>Вест Бромвич</v>
          </cell>
          <cell r="P7" t="str">
            <v>Манчестер Сити</v>
          </cell>
          <cell r="Q7" t="str">
            <v>Статистика</v>
          </cell>
          <cell r="AC7">
            <v>0.5</v>
          </cell>
          <cell r="AE7">
            <v>0.75</v>
          </cell>
          <cell r="AG7">
            <v>0.5625</v>
          </cell>
        </row>
        <row r="8">
          <cell r="M8">
            <v>7</v>
          </cell>
          <cell r="N8">
            <v>42672.8125</v>
          </cell>
          <cell r="O8" t="str">
            <v>Кристал Пэлас</v>
          </cell>
          <cell r="P8" t="str">
            <v>Ливерпуль</v>
          </cell>
          <cell r="Q8" t="str">
            <v>Статистика</v>
          </cell>
          <cell r="AC8">
            <v>0.5625</v>
          </cell>
          <cell r="AE8">
            <v>0.75</v>
          </cell>
          <cell r="AG8">
            <v>0.75</v>
          </cell>
        </row>
        <row r="9">
          <cell r="M9">
            <v>8</v>
          </cell>
          <cell r="N9">
            <v>42673.6875</v>
          </cell>
          <cell r="O9" t="str">
            <v>Эвертон</v>
          </cell>
          <cell r="P9" t="str">
            <v>Вест Хэм</v>
          </cell>
          <cell r="Q9" t="str">
            <v>Статистика</v>
          </cell>
          <cell r="AC9">
            <v>0.5</v>
          </cell>
          <cell r="AE9">
            <v>0.5625</v>
          </cell>
          <cell r="AG9">
            <v>0.5</v>
          </cell>
        </row>
        <row r="10">
          <cell r="M10">
            <v>9</v>
          </cell>
          <cell r="N10">
            <v>42673.791666666664</v>
          </cell>
          <cell r="O10" t="str">
            <v>Саутгемптон</v>
          </cell>
          <cell r="P10" t="str">
            <v>Челси</v>
          </cell>
          <cell r="Q10" t="str">
            <v>Статистика</v>
          </cell>
          <cell r="AC10">
            <v>0.625</v>
          </cell>
          <cell r="AE10">
            <v>0.4375</v>
          </cell>
          <cell r="AG10">
            <v>0.625</v>
          </cell>
        </row>
        <row r="11">
          <cell r="M11">
            <v>10</v>
          </cell>
          <cell r="N11">
            <v>42674.958333333336</v>
          </cell>
          <cell r="O11" t="str">
            <v>Сток Сити</v>
          </cell>
          <cell r="P11" t="str">
            <v>Суонси Сити</v>
          </cell>
          <cell r="AC11">
            <v>0.5</v>
          </cell>
          <cell r="AE11">
            <v>0.5625</v>
          </cell>
          <cell r="AG11">
            <v>0.5625</v>
          </cell>
        </row>
      </sheetData>
      <sheetData sheetId="2" refreshError="1">
        <row r="2">
          <cell r="AA2">
            <v>2.6428571428571428</v>
          </cell>
          <cell r="AC2">
            <v>0.5</v>
          </cell>
          <cell r="AE2">
            <v>0.5</v>
          </cell>
          <cell r="AG2">
            <v>0.42857142857142855</v>
          </cell>
        </row>
        <row r="3">
          <cell r="AC3">
            <v>0.5714285714285714</v>
          </cell>
          <cell r="AE3">
            <v>0.5714285714285714</v>
          </cell>
          <cell r="AG3">
            <v>0.6428571428571429</v>
          </cell>
        </row>
        <row r="4">
          <cell r="AC4">
            <v>0.5714285714285714</v>
          </cell>
          <cell r="AE4">
            <v>0.5</v>
          </cell>
          <cell r="AG4">
            <v>0.5714285714285714</v>
          </cell>
        </row>
        <row r="5">
          <cell r="AC5">
            <v>0.42857142857142855</v>
          </cell>
          <cell r="AE5">
            <v>0.5</v>
          </cell>
          <cell r="AG5">
            <v>0.5</v>
          </cell>
        </row>
        <row r="6">
          <cell r="AC6">
            <v>0.5</v>
          </cell>
          <cell r="AE6">
            <v>0.5714285714285714</v>
          </cell>
          <cell r="AG6">
            <v>0.6428571428571429</v>
          </cell>
        </row>
        <row r="7">
          <cell r="AC7">
            <v>0.42857142857142855</v>
          </cell>
          <cell r="AE7">
            <v>0.7142857142857143</v>
          </cell>
          <cell r="AG7">
            <v>0.5</v>
          </cell>
        </row>
        <row r="8">
          <cell r="AC8">
            <v>0.6428571428571429</v>
          </cell>
          <cell r="AE8">
            <v>0.8571428571428571</v>
          </cell>
          <cell r="AG8">
            <v>0.8571428571428571</v>
          </cell>
        </row>
        <row r="9">
          <cell r="AC9">
            <v>0.5</v>
          </cell>
          <cell r="AE9">
            <v>0.5714285714285714</v>
          </cell>
          <cell r="AG9">
            <v>0.5</v>
          </cell>
        </row>
        <row r="10">
          <cell r="AC10">
            <v>0.6428571428571429</v>
          </cell>
          <cell r="AE10">
            <v>0.42857142857142855</v>
          </cell>
          <cell r="AG10">
            <v>0.6428571428571429</v>
          </cell>
        </row>
        <row r="11">
          <cell r="AC11">
            <v>0.5</v>
          </cell>
          <cell r="AE11">
            <v>0.5714285714285714</v>
          </cell>
          <cell r="AG11">
            <v>0.5714285714285714</v>
          </cell>
        </row>
      </sheetData>
      <sheetData sheetId="3" refreshError="1">
        <row r="2">
          <cell r="AA2">
            <v>2.5833333333333335</v>
          </cell>
          <cell r="AC2">
            <v>0.5</v>
          </cell>
          <cell r="AE2">
            <v>0.41666666666666669</v>
          </cell>
          <cell r="AG2">
            <v>0.41666666666666669</v>
          </cell>
        </row>
        <row r="3">
          <cell r="AC3">
            <v>0.58333333333333337</v>
          </cell>
          <cell r="AE3">
            <v>0.5</v>
          </cell>
          <cell r="AG3">
            <v>0.58333333333333337</v>
          </cell>
        </row>
        <row r="4">
          <cell r="AC4">
            <v>0.58333333333333337</v>
          </cell>
          <cell r="AE4">
            <v>0.58333333333333337</v>
          </cell>
          <cell r="AG4">
            <v>0.58333333333333337</v>
          </cell>
        </row>
        <row r="5">
          <cell r="AC5">
            <v>0.5</v>
          </cell>
          <cell r="AE5">
            <v>0.5</v>
          </cell>
          <cell r="AG5">
            <v>0.5</v>
          </cell>
        </row>
        <row r="6">
          <cell r="AC6">
            <v>0.5</v>
          </cell>
          <cell r="AE6">
            <v>0.58333333333333337</v>
          </cell>
          <cell r="AG6">
            <v>0.66666666666666663</v>
          </cell>
        </row>
        <row r="7">
          <cell r="AC7">
            <v>0.41666666666666669</v>
          </cell>
          <cell r="AE7">
            <v>0.75</v>
          </cell>
          <cell r="AG7">
            <v>0.5</v>
          </cell>
        </row>
        <row r="8">
          <cell r="AC8">
            <v>0.75</v>
          </cell>
          <cell r="AE8">
            <v>0.83333333333333337</v>
          </cell>
          <cell r="AG8">
            <v>0.83333333333333337</v>
          </cell>
        </row>
        <row r="9">
          <cell r="AC9">
            <v>0.5</v>
          </cell>
          <cell r="AE9">
            <v>0.58333333333333337</v>
          </cell>
          <cell r="AG9">
            <v>0.5</v>
          </cell>
        </row>
        <row r="10">
          <cell r="AC10">
            <v>0.66666666666666663</v>
          </cell>
          <cell r="AE10">
            <v>0.41666666666666669</v>
          </cell>
          <cell r="AG10">
            <v>0.66666666666666663</v>
          </cell>
        </row>
        <row r="11">
          <cell r="AC11">
            <v>0.5</v>
          </cell>
          <cell r="AE11">
            <v>0.58333333333333337</v>
          </cell>
          <cell r="AG11">
            <v>0.58333333333333337</v>
          </cell>
        </row>
      </sheetData>
      <sheetData sheetId="4" refreshError="1">
        <row r="2">
          <cell r="AA2">
            <v>2.5</v>
          </cell>
          <cell r="AC2">
            <v>0.4</v>
          </cell>
          <cell r="AE2">
            <v>0.4</v>
          </cell>
          <cell r="AG2">
            <v>0.4</v>
          </cell>
        </row>
        <row r="3">
          <cell r="AC3">
            <v>0.5</v>
          </cell>
          <cell r="AE3">
            <v>0.4</v>
          </cell>
          <cell r="AG3">
            <v>0.5</v>
          </cell>
        </row>
        <row r="4">
          <cell r="AC4">
            <v>0.6</v>
          </cell>
          <cell r="AE4">
            <v>0.5</v>
          </cell>
          <cell r="AG4">
            <v>0.7</v>
          </cell>
        </row>
        <row r="5">
          <cell r="AC5">
            <v>0.5</v>
          </cell>
          <cell r="AE5">
            <v>0.5</v>
          </cell>
          <cell r="AG5">
            <v>0.5</v>
          </cell>
        </row>
        <row r="6">
          <cell r="AC6">
            <v>0.5</v>
          </cell>
          <cell r="AE6">
            <v>0.5</v>
          </cell>
          <cell r="AG6">
            <v>0.7</v>
          </cell>
        </row>
        <row r="7">
          <cell r="AC7">
            <v>0.4</v>
          </cell>
          <cell r="AE7">
            <v>0.8</v>
          </cell>
          <cell r="AG7">
            <v>0.6</v>
          </cell>
        </row>
        <row r="8">
          <cell r="AC8">
            <v>0.7</v>
          </cell>
          <cell r="AE8">
            <v>0.8</v>
          </cell>
          <cell r="AG8">
            <v>0.8</v>
          </cell>
        </row>
        <row r="9">
          <cell r="AC9">
            <v>0.4</v>
          </cell>
          <cell r="AE9">
            <v>0.6</v>
          </cell>
          <cell r="AG9">
            <v>0.5</v>
          </cell>
        </row>
        <row r="10">
          <cell r="AC10">
            <v>0.6</v>
          </cell>
          <cell r="AE10">
            <v>0.3</v>
          </cell>
          <cell r="AG10">
            <v>0.6</v>
          </cell>
        </row>
        <row r="11">
          <cell r="AC11">
            <v>0.4</v>
          </cell>
          <cell r="AE11">
            <v>0.6</v>
          </cell>
          <cell r="AG11">
            <v>0.5</v>
          </cell>
        </row>
      </sheetData>
      <sheetData sheetId="5" refreshError="1">
        <row r="2">
          <cell r="AA2">
            <v>2.375</v>
          </cell>
          <cell r="AC2">
            <v>0.375</v>
          </cell>
          <cell r="AG2">
            <v>0.375</v>
          </cell>
        </row>
        <row r="3">
          <cell r="AC3">
            <v>0.5</v>
          </cell>
          <cell r="AG3">
            <v>0.5</v>
          </cell>
        </row>
        <row r="4">
          <cell r="AC4">
            <v>0.5</v>
          </cell>
          <cell r="AG4">
            <v>0.625</v>
          </cell>
        </row>
        <row r="5">
          <cell r="AC5">
            <v>0.375</v>
          </cell>
          <cell r="AG5">
            <v>0.375</v>
          </cell>
        </row>
        <row r="6">
          <cell r="AC6">
            <v>0.375</v>
          </cell>
          <cell r="AG6">
            <v>0.625</v>
          </cell>
        </row>
        <row r="7">
          <cell r="AC7">
            <v>0.25</v>
          </cell>
          <cell r="AG7">
            <v>0.5</v>
          </cell>
        </row>
        <row r="8">
          <cell r="AC8">
            <v>0.625</v>
          </cell>
          <cell r="AG8">
            <v>0.75</v>
          </cell>
        </row>
        <row r="9">
          <cell r="AC9">
            <v>0.25</v>
          </cell>
          <cell r="AG9">
            <v>0.375</v>
          </cell>
        </row>
        <row r="10">
          <cell r="AC10">
            <v>0.625</v>
          </cell>
          <cell r="AG10">
            <v>0.625</v>
          </cell>
        </row>
        <row r="11">
          <cell r="AC11">
            <v>0.375</v>
          </cell>
          <cell r="AG11">
            <v>0.5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30" sqref="H30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52"/>
  <sheetViews>
    <sheetView tabSelected="1" topLeftCell="A7" zoomScale="85" zoomScaleNormal="85" workbookViewId="0">
      <selection activeCell="N44" sqref="N44"/>
    </sheetView>
  </sheetViews>
  <sheetFormatPr defaultRowHeight="15"/>
  <cols>
    <col min="2" max="2" width="15.28515625" bestFit="1" customWidth="1"/>
    <col min="3" max="3" width="13.7109375" bestFit="1" customWidth="1"/>
    <col min="4" max="4" width="18.28515625" bestFit="1" customWidth="1"/>
    <col min="5" max="5" width="10.85546875" bestFit="1" customWidth="1"/>
  </cols>
  <sheetData>
    <row r="1" spans="1:20" s="8" customFormat="1">
      <c r="A1" s="9" t="s">
        <v>4</v>
      </c>
      <c r="B1" s="9" t="s">
        <v>2</v>
      </c>
      <c r="C1" s="8" t="s">
        <v>3</v>
      </c>
      <c r="D1" s="8" t="s">
        <v>3</v>
      </c>
      <c r="E1" s="8" t="s">
        <v>3</v>
      </c>
    </row>
    <row r="2" spans="1:20">
      <c r="A2" s="1">
        <f>'[1]шабл комы 8'!M2</f>
        <v>1</v>
      </c>
      <c r="B2" s="7">
        <f>'[1]шабл комы 8'!N2</f>
        <v>42672.604166666664</v>
      </c>
      <c r="C2" s="1" t="str">
        <f>'[1]шабл комы 8'!O2</f>
        <v>Сандерленд</v>
      </c>
      <c r="D2" s="1" t="str">
        <f>'[1]шабл комы 8'!P2</f>
        <v>Арсенал</v>
      </c>
      <c r="E2" s="1" t="str">
        <f>'[1]шабл комы 8'!Q2</f>
        <v>Статистика</v>
      </c>
      <c r="F2" s="1">
        <f>'[1]шабл комы 8'!AC2</f>
        <v>0.5</v>
      </c>
      <c r="G2" s="1">
        <f>'[1]шабл комы 7'!AC2</f>
        <v>0.5</v>
      </c>
      <c r="H2" s="1">
        <f>'[1]шабл комы 6'!AC2</f>
        <v>0.5</v>
      </c>
      <c r="I2" s="1">
        <f>'[1]шабл комы 5'!AC2</f>
        <v>0.4</v>
      </c>
      <c r="J2" s="1">
        <f>'[1]шабл комы 4'!AC2</f>
        <v>0.375</v>
      </c>
      <c r="K2" s="1">
        <f>AVERAGE(F2:J2)</f>
        <v>0.45499999999999996</v>
      </c>
      <c r="L2" s="1"/>
      <c r="M2" s="2" t="s">
        <v>26</v>
      </c>
      <c r="N2" s="1"/>
      <c r="O2" s="1"/>
      <c r="P2" s="1"/>
      <c r="Q2" s="1"/>
      <c r="R2" s="1"/>
      <c r="S2" s="1"/>
      <c r="T2" s="1"/>
    </row>
    <row r="3" spans="1:20">
      <c r="A3" s="1">
        <f>'[1]шабл комы 8'!M3</f>
        <v>2</v>
      </c>
      <c r="B3" s="7">
        <f>'[1]шабл комы 8'!N3</f>
        <v>42672.708333333336</v>
      </c>
      <c r="C3" s="1" t="str">
        <f>'[1]шабл комы 8'!O3</f>
        <v>Тоттенхэм</v>
      </c>
      <c r="D3" s="1" t="str">
        <f>'[1]шабл комы 8'!P3</f>
        <v>Лестер</v>
      </c>
      <c r="E3" s="1" t="str">
        <f>'[1]шабл комы 8'!Q3</f>
        <v>Статистика</v>
      </c>
      <c r="F3" s="1">
        <f>'[1]шабл комы 8'!AC3</f>
        <v>0.5</v>
      </c>
      <c r="G3" s="1">
        <f>'[1]шабл комы 7'!AC3</f>
        <v>0.5714285714285714</v>
      </c>
      <c r="H3" s="1">
        <f>'[1]шабл комы 6'!AC3</f>
        <v>0.58333333333333337</v>
      </c>
      <c r="I3" s="1">
        <f>'[1]шабл комы 5'!AC3</f>
        <v>0.5</v>
      </c>
      <c r="J3" s="1">
        <f>'[1]шабл комы 4'!AC3</f>
        <v>0.5</v>
      </c>
      <c r="K3" s="1">
        <f t="shared" ref="K2:K11" si="0">AVERAGE(F3:J3)</f>
        <v>0.53095238095238095</v>
      </c>
      <c r="L3" s="1"/>
      <c r="M3" s="2" t="s">
        <v>26</v>
      </c>
      <c r="N3" s="1"/>
      <c r="O3" s="1"/>
      <c r="P3" s="1"/>
      <c r="Q3" s="1"/>
      <c r="R3" s="1"/>
      <c r="S3" s="1"/>
      <c r="T3" s="1"/>
    </row>
    <row r="4" spans="1:20">
      <c r="A4" s="1">
        <f>'[1]шабл комы 8'!M4</f>
        <v>3</v>
      </c>
      <c r="B4" s="7">
        <f>'[1]шабл комы 8'!N4</f>
        <v>42672.708333333336</v>
      </c>
      <c r="C4" s="1" t="str">
        <f>'[1]шабл комы 8'!O4</f>
        <v>Манчестер Юн</v>
      </c>
      <c r="D4" s="1" t="str">
        <f>'[1]шабл комы 8'!P4</f>
        <v>Бернли</v>
      </c>
      <c r="E4" s="1" t="str">
        <f>'[1]шабл комы 8'!Q4</f>
        <v>Статистика</v>
      </c>
      <c r="F4" s="1">
        <f>'[1]шабл комы 8'!AC4</f>
        <v>0.5</v>
      </c>
      <c r="G4" s="1">
        <f>'[1]шабл комы 7'!AC4</f>
        <v>0.5714285714285714</v>
      </c>
      <c r="H4" s="1">
        <f>'[1]шабл комы 6'!AC4</f>
        <v>0.58333333333333337</v>
      </c>
      <c r="I4" s="1">
        <f>'[1]шабл комы 5'!AC4</f>
        <v>0.6</v>
      </c>
      <c r="J4" s="1">
        <f>'[1]шабл комы 4'!AC4</f>
        <v>0.5</v>
      </c>
      <c r="K4" s="1">
        <f t="shared" si="0"/>
        <v>0.55095238095238097</v>
      </c>
      <c r="L4" s="1"/>
      <c r="M4" s="2" t="s">
        <v>26</v>
      </c>
      <c r="N4" s="1"/>
      <c r="O4" s="1"/>
      <c r="P4" s="1"/>
      <c r="Q4" s="1"/>
      <c r="R4" s="1"/>
      <c r="S4" s="1"/>
      <c r="T4" s="1"/>
    </row>
    <row r="5" spans="1:20">
      <c r="A5" s="1">
        <f>'[1]шабл комы 8'!M5</f>
        <v>4</v>
      </c>
      <c r="B5" s="7">
        <f>'[1]шабл комы 8'!N5</f>
        <v>42672.708333333336</v>
      </c>
      <c r="C5" s="1" t="str">
        <f>'[1]шабл комы 8'!O5</f>
        <v>Мидлсбро</v>
      </c>
      <c r="D5" s="1" t="str">
        <f>'[1]шабл комы 8'!P5</f>
        <v>Борнмут</v>
      </c>
      <c r="E5" s="1" t="str">
        <f>'[1]шабл комы 8'!Q5</f>
        <v>Статистика</v>
      </c>
      <c r="F5" s="1">
        <f>'[1]шабл комы 8'!AC5</f>
        <v>0.4375</v>
      </c>
      <c r="G5" s="1">
        <f>'[1]шабл комы 7'!AC5</f>
        <v>0.42857142857142855</v>
      </c>
      <c r="H5" s="1">
        <f>'[1]шабл комы 6'!AC5</f>
        <v>0.5</v>
      </c>
      <c r="I5" s="1">
        <f>'[1]шабл комы 5'!AC5</f>
        <v>0.5</v>
      </c>
      <c r="J5" s="1">
        <f>'[1]шабл комы 4'!AC5</f>
        <v>0.375</v>
      </c>
      <c r="K5" s="1">
        <f t="shared" si="0"/>
        <v>0.44821428571428579</v>
      </c>
      <c r="L5" s="1"/>
      <c r="M5" s="2" t="s">
        <v>26</v>
      </c>
      <c r="N5" s="1"/>
      <c r="O5" s="1"/>
      <c r="P5" s="1"/>
      <c r="Q5" s="1"/>
      <c r="R5" s="1"/>
      <c r="S5" s="1"/>
      <c r="T5" s="1"/>
    </row>
    <row r="6" spans="1:20">
      <c r="A6" s="1">
        <f>'[1]шабл комы 8'!M6</f>
        <v>5</v>
      </c>
      <c r="B6" s="7">
        <f>'[1]шабл комы 8'!N6</f>
        <v>42672.708333333336</v>
      </c>
      <c r="C6" s="1" t="str">
        <f>'[1]шабл комы 8'!O6</f>
        <v>Уотфорд</v>
      </c>
      <c r="D6" s="1" t="str">
        <f>'[1]шабл комы 8'!P6</f>
        <v>Халл</v>
      </c>
      <c r="E6" s="1" t="str">
        <f>'[1]шабл комы 8'!Q6</f>
        <v>Статистика</v>
      </c>
      <c r="F6" s="1">
        <f>'[1]шабл комы 8'!AC6</f>
        <v>0.5</v>
      </c>
      <c r="G6" s="1">
        <f>'[1]шабл комы 7'!AC6</f>
        <v>0.5</v>
      </c>
      <c r="H6" s="1">
        <f>'[1]шабл комы 6'!AC6</f>
        <v>0.5</v>
      </c>
      <c r="I6" s="1">
        <f>'[1]шабл комы 5'!AC6</f>
        <v>0.5</v>
      </c>
      <c r="J6" s="1">
        <f>'[1]шабл комы 4'!AC6</f>
        <v>0.375</v>
      </c>
      <c r="K6" s="1">
        <f t="shared" si="0"/>
        <v>0.47499999999999998</v>
      </c>
      <c r="L6" s="1"/>
      <c r="M6" s="2" t="s">
        <v>26</v>
      </c>
      <c r="N6" s="1"/>
      <c r="O6" s="1"/>
      <c r="P6" s="1"/>
      <c r="Q6" s="1"/>
      <c r="R6" s="1"/>
      <c r="S6" s="1"/>
      <c r="T6" s="1"/>
    </row>
    <row r="7" spans="1:20">
      <c r="A7" s="1">
        <f>'[1]шабл комы 8'!M7</f>
        <v>6</v>
      </c>
      <c r="B7" s="7">
        <f>'[1]шабл комы 8'!N7</f>
        <v>42672.708333333336</v>
      </c>
      <c r="C7" s="1" t="str">
        <f>'[1]шабл комы 8'!O7</f>
        <v>Вест Бромвич</v>
      </c>
      <c r="D7" s="1" t="str">
        <f>'[1]шабл комы 8'!P7</f>
        <v>Манчестер Сити</v>
      </c>
      <c r="E7" s="1" t="str">
        <f>'[1]шабл комы 8'!Q7</f>
        <v>Статистика</v>
      </c>
      <c r="F7" s="1">
        <f>'[1]шабл комы 8'!AC7</f>
        <v>0.5</v>
      </c>
      <c r="G7" s="1">
        <f>'[1]шабл комы 7'!AC7</f>
        <v>0.42857142857142855</v>
      </c>
      <c r="H7" s="1">
        <f>'[1]шабл комы 6'!AC7</f>
        <v>0.41666666666666669</v>
      </c>
      <c r="I7" s="1">
        <f>'[1]шабл комы 5'!AC7</f>
        <v>0.4</v>
      </c>
      <c r="J7" s="1">
        <f>'[1]шабл комы 4'!AC7</f>
        <v>0.25</v>
      </c>
      <c r="K7" s="1">
        <f t="shared" si="0"/>
        <v>0.39904761904761904</v>
      </c>
      <c r="L7" s="1"/>
      <c r="M7" s="2" t="s">
        <v>26</v>
      </c>
      <c r="N7" s="1"/>
      <c r="O7" s="1"/>
      <c r="P7" s="1"/>
      <c r="Q7" s="1"/>
      <c r="R7" s="1"/>
      <c r="S7" s="1"/>
      <c r="T7" s="1"/>
    </row>
    <row r="8" spans="1:20">
      <c r="A8" s="1">
        <f>'[1]шабл комы 8'!M8</f>
        <v>7</v>
      </c>
      <c r="B8" s="7">
        <f>'[1]шабл комы 8'!N8</f>
        <v>42672.8125</v>
      </c>
      <c r="C8" s="1" t="str">
        <f>'[1]шабл комы 8'!O8</f>
        <v>Кристал Пэлас</v>
      </c>
      <c r="D8" s="1" t="str">
        <f>'[1]шабл комы 8'!P8</f>
        <v>Ливерпуль</v>
      </c>
      <c r="E8" s="1" t="str">
        <f>'[1]шабл комы 8'!Q8</f>
        <v>Статистика</v>
      </c>
      <c r="F8" s="1">
        <f>'[1]шабл комы 8'!AC8</f>
        <v>0.5625</v>
      </c>
      <c r="G8" s="1">
        <f>'[1]шабл комы 7'!AC8</f>
        <v>0.6428571428571429</v>
      </c>
      <c r="H8" s="1">
        <f>'[1]шабл комы 6'!AC8</f>
        <v>0.75</v>
      </c>
      <c r="I8" s="1">
        <f>'[1]шабл комы 5'!AC8</f>
        <v>0.7</v>
      </c>
      <c r="J8" s="1">
        <f>'[1]шабл комы 4'!AC8</f>
        <v>0.625</v>
      </c>
      <c r="K8" s="1">
        <f t="shared" si="0"/>
        <v>0.65607142857142853</v>
      </c>
      <c r="L8" s="1"/>
      <c r="M8" s="2" t="s">
        <v>26</v>
      </c>
      <c r="N8" s="1"/>
      <c r="O8" s="1"/>
      <c r="P8" s="1"/>
      <c r="Q8" s="1"/>
      <c r="R8" s="1"/>
      <c r="S8" s="1"/>
      <c r="T8" s="1"/>
    </row>
    <row r="9" spans="1:20">
      <c r="A9" s="1">
        <f>'[1]шабл комы 8'!M9</f>
        <v>8</v>
      </c>
      <c r="B9" s="7">
        <f>'[1]шабл комы 8'!N9</f>
        <v>42673.6875</v>
      </c>
      <c r="C9" s="1" t="str">
        <f>'[1]шабл комы 8'!O9</f>
        <v>Эвертон</v>
      </c>
      <c r="D9" s="1" t="str">
        <f>'[1]шабл комы 8'!P9</f>
        <v>Вест Хэм</v>
      </c>
      <c r="E9" s="1" t="str">
        <f>'[1]шабл комы 8'!Q9</f>
        <v>Статистика</v>
      </c>
      <c r="F9" s="1">
        <f>'[1]шабл комы 8'!AC9</f>
        <v>0.5</v>
      </c>
      <c r="G9" s="1">
        <f>'[1]шабл комы 7'!AC9</f>
        <v>0.5</v>
      </c>
      <c r="H9" s="1">
        <f>'[1]шабл комы 6'!AC9</f>
        <v>0.5</v>
      </c>
      <c r="I9" s="1">
        <f>'[1]шабл комы 5'!AC9</f>
        <v>0.4</v>
      </c>
      <c r="J9" s="1">
        <f>'[1]шабл комы 4'!AC9</f>
        <v>0.25</v>
      </c>
      <c r="K9" s="1">
        <f t="shared" si="0"/>
        <v>0.43</v>
      </c>
      <c r="L9" s="1"/>
      <c r="M9" s="2" t="s">
        <v>26</v>
      </c>
      <c r="N9" s="1"/>
      <c r="O9" s="1"/>
      <c r="P9" s="1"/>
      <c r="Q9" s="1"/>
      <c r="R9" s="1"/>
      <c r="S9" s="1"/>
      <c r="T9" s="1"/>
    </row>
    <row r="10" spans="1:20">
      <c r="A10" s="1">
        <f>'[1]шабл комы 8'!M10</f>
        <v>9</v>
      </c>
      <c r="B10" s="7">
        <f>'[1]шабл комы 8'!N10</f>
        <v>42673.791666666664</v>
      </c>
      <c r="C10" s="1" t="str">
        <f>'[1]шабл комы 8'!O10</f>
        <v>Саутгемптон</v>
      </c>
      <c r="D10" s="1" t="str">
        <f>'[1]шабл комы 8'!P10</f>
        <v>Челси</v>
      </c>
      <c r="E10" s="1" t="str">
        <f>'[1]шабл комы 8'!Q10</f>
        <v>Статистика</v>
      </c>
      <c r="F10" s="1">
        <f>'[1]шабл комы 8'!AC10</f>
        <v>0.625</v>
      </c>
      <c r="G10" s="1">
        <f>'[1]шабл комы 7'!AC10</f>
        <v>0.6428571428571429</v>
      </c>
      <c r="H10" s="1">
        <f>'[1]шабл комы 6'!AC10</f>
        <v>0.66666666666666663</v>
      </c>
      <c r="I10" s="1">
        <f>'[1]шабл комы 5'!AC10</f>
        <v>0.6</v>
      </c>
      <c r="J10" s="1">
        <f>'[1]шабл комы 4'!AC10</f>
        <v>0.625</v>
      </c>
      <c r="K10" s="1">
        <f t="shared" si="0"/>
        <v>0.63190476190476186</v>
      </c>
      <c r="L10" s="1"/>
      <c r="M10" s="2" t="s">
        <v>26</v>
      </c>
      <c r="N10" s="1"/>
      <c r="O10" s="1"/>
      <c r="P10" s="1"/>
      <c r="Q10" s="1"/>
      <c r="R10" s="1"/>
      <c r="S10" s="1"/>
      <c r="T10" s="1"/>
    </row>
    <row r="11" spans="1:20">
      <c r="A11" s="1">
        <f>'[1]шабл комы 8'!M11</f>
        <v>10</v>
      </c>
      <c r="B11" s="7">
        <f>'[1]шабл комы 8'!N11</f>
        <v>42674.958333333336</v>
      </c>
      <c r="C11" s="1" t="str">
        <f>'[1]шабл комы 8'!O11</f>
        <v>Сток Сити</v>
      </c>
      <c r="D11" s="1" t="str">
        <f>'[1]шабл комы 8'!P11</f>
        <v>Суонси Сити</v>
      </c>
      <c r="E11" s="1">
        <f>'[1]шабл комы 8'!Q11</f>
        <v>0</v>
      </c>
      <c r="F11" s="1">
        <f>'[1]шабл комы 8'!AC11</f>
        <v>0.5</v>
      </c>
      <c r="G11" s="1">
        <f>'[1]шабл комы 7'!AC11</f>
        <v>0.5</v>
      </c>
      <c r="H11" s="1">
        <f>'[1]шабл комы 6'!AC11</f>
        <v>0.5</v>
      </c>
      <c r="I11" s="1">
        <f>'[1]шабл комы 5'!AC11</f>
        <v>0.4</v>
      </c>
      <c r="J11" s="1">
        <f>'[1]шабл комы 4'!AC11</f>
        <v>0.375</v>
      </c>
      <c r="K11" s="1">
        <f t="shared" si="0"/>
        <v>0.45499999999999996</v>
      </c>
      <c r="L11" s="1"/>
      <c r="M11" s="2" t="s">
        <v>26</v>
      </c>
      <c r="N11" s="1"/>
      <c r="O11" s="1"/>
      <c r="P11" s="1"/>
      <c r="Q11" s="1"/>
      <c r="R11" s="1"/>
      <c r="S11" s="1"/>
      <c r="T11" s="1"/>
    </row>
    <row r="12" spans="1:20" s="5" customFormat="1">
      <c r="F12" s="5">
        <v>8</v>
      </c>
      <c r="G12" s="5">
        <v>7</v>
      </c>
      <c r="H12" s="5">
        <v>6</v>
      </c>
      <c r="I12" s="5">
        <v>5</v>
      </c>
      <c r="J12" s="5">
        <v>4</v>
      </c>
    </row>
    <row r="13" spans="1:20" s="5" customFormat="1">
      <c r="F13" s="5">
        <v>8</v>
      </c>
      <c r="G13" s="5">
        <v>7</v>
      </c>
      <c r="H13" s="5">
        <v>6</v>
      </c>
      <c r="I13" s="5">
        <v>5</v>
      </c>
      <c r="J13" s="5">
        <v>4</v>
      </c>
    </row>
    <row r="14" spans="1:20" s="5" customFormat="1">
      <c r="F14" s="5">
        <v>8</v>
      </c>
      <c r="G14" s="5">
        <v>7</v>
      </c>
      <c r="H14" s="5">
        <v>6</v>
      </c>
      <c r="I14" s="5">
        <v>5</v>
      </c>
      <c r="J14" s="5">
        <v>4</v>
      </c>
    </row>
    <row r="15" spans="1:20" s="8" customFormat="1">
      <c r="A15" s="8" t="s">
        <v>1</v>
      </c>
      <c r="B15" s="8" t="s">
        <v>1</v>
      </c>
      <c r="C15" s="8" t="s">
        <v>3</v>
      </c>
      <c r="D15" s="8" t="s">
        <v>3</v>
      </c>
      <c r="E15" s="8" t="s">
        <v>3</v>
      </c>
    </row>
    <row r="16" spans="1:20">
      <c r="A16" s="3">
        <f>'[1]шабл комы 8'!M2</f>
        <v>1</v>
      </c>
      <c r="B16" s="10">
        <f>'[1]шабл комы 8'!N2</f>
        <v>42672.604166666664</v>
      </c>
      <c r="C16" s="3" t="str">
        <f>'[1]шабл комы 8'!O2</f>
        <v>Сандерленд</v>
      </c>
      <c r="D16" s="3" t="str">
        <f>'[1]шабл комы 8'!P2</f>
        <v>Арсенал</v>
      </c>
      <c r="E16" s="3" t="str">
        <f>'[1]шабл комы 8'!Q2</f>
        <v>Статистика</v>
      </c>
      <c r="F16" s="3">
        <f>'[1]шабл комы 8'!AE2</f>
        <v>0.5</v>
      </c>
      <c r="G16" s="3">
        <f>'[1]шабл комы 7'!AE2</f>
        <v>0.5</v>
      </c>
      <c r="H16" s="3">
        <f>'[1]шабл комы 6'!AE2</f>
        <v>0.41666666666666669</v>
      </c>
      <c r="I16" s="3">
        <f>'[1]шабл комы 5'!AE2</f>
        <v>0.4</v>
      </c>
      <c r="J16" s="3">
        <f>'[1]шабл комы 4'!AG2</f>
        <v>0.375</v>
      </c>
      <c r="K16" s="3">
        <f t="shared" ref="K16:K25" si="1">AVERAGE(F16:J16)</f>
        <v>0.43833333333333335</v>
      </c>
      <c r="L16" s="3"/>
      <c r="M16" s="2" t="s">
        <v>26</v>
      </c>
      <c r="N16" s="3"/>
      <c r="O16" s="3"/>
      <c r="P16" s="3"/>
      <c r="Q16" s="3"/>
      <c r="R16" s="3"/>
      <c r="S16" s="3"/>
      <c r="T16" s="3"/>
    </row>
    <row r="17" spans="1:20">
      <c r="A17" s="3">
        <f>'[1]шабл комы 8'!M3</f>
        <v>2</v>
      </c>
      <c r="B17" s="10">
        <f>'[1]шабл комы 8'!N3</f>
        <v>42672.708333333336</v>
      </c>
      <c r="C17" s="3" t="str">
        <f>'[1]шабл комы 8'!O3</f>
        <v>Тоттенхэм</v>
      </c>
      <c r="D17" s="3" t="str">
        <f>'[1]шабл комы 8'!P3</f>
        <v>Лестер</v>
      </c>
      <c r="E17" s="3" t="str">
        <f>'[1]шабл комы 8'!Q3</f>
        <v>Статистика</v>
      </c>
      <c r="F17" s="3">
        <f>'[1]шабл комы 8'!AE3</f>
        <v>0.5</v>
      </c>
      <c r="G17" s="3">
        <f>'[1]шабл комы 7'!AE3</f>
        <v>0.5714285714285714</v>
      </c>
      <c r="H17" s="3">
        <f>'[1]шабл комы 6'!AE3</f>
        <v>0.5</v>
      </c>
      <c r="I17" s="3">
        <f>'[1]шабл комы 5'!AE3</f>
        <v>0.4</v>
      </c>
      <c r="J17" s="3">
        <f>'[1]шабл комы 4'!AG3</f>
        <v>0.5</v>
      </c>
      <c r="K17" s="3">
        <f t="shared" si="1"/>
        <v>0.49428571428571433</v>
      </c>
      <c r="L17" s="3"/>
      <c r="M17" s="2" t="s">
        <v>26</v>
      </c>
      <c r="N17" s="3"/>
      <c r="O17" s="3"/>
      <c r="P17" s="3"/>
      <c r="Q17" s="3"/>
      <c r="R17" s="3"/>
      <c r="S17" s="3"/>
      <c r="T17" s="3"/>
    </row>
    <row r="18" spans="1:20">
      <c r="A18" s="3">
        <f>'[1]шабл комы 8'!M4</f>
        <v>3</v>
      </c>
      <c r="B18" s="10">
        <f>'[1]шабл комы 8'!N4</f>
        <v>42672.708333333336</v>
      </c>
      <c r="C18" s="3" t="str">
        <f>'[1]шабл комы 8'!O4</f>
        <v>Манчестер Юн</v>
      </c>
      <c r="D18" s="3" t="str">
        <f>'[1]шабл комы 8'!P4</f>
        <v>Бернли</v>
      </c>
      <c r="E18" s="3" t="str">
        <f>'[1]шабл комы 8'!Q4</f>
        <v>Статистика</v>
      </c>
      <c r="F18" s="3">
        <f>'[1]шабл комы 8'!AE4</f>
        <v>0.4375</v>
      </c>
      <c r="G18" s="3">
        <f>'[1]шабл комы 7'!AE4</f>
        <v>0.5</v>
      </c>
      <c r="H18" s="3">
        <f>'[1]шабл комы 6'!AE4</f>
        <v>0.58333333333333337</v>
      </c>
      <c r="I18" s="3">
        <f>'[1]шабл комы 5'!AE4</f>
        <v>0.5</v>
      </c>
      <c r="J18" s="3">
        <f>'[1]шабл комы 4'!AG4</f>
        <v>0.625</v>
      </c>
      <c r="K18" s="3">
        <f t="shared" si="1"/>
        <v>0.52916666666666667</v>
      </c>
      <c r="L18" s="3"/>
      <c r="M18" s="2" t="s">
        <v>26</v>
      </c>
      <c r="N18" s="3"/>
      <c r="O18" s="3"/>
      <c r="P18" s="3"/>
      <c r="Q18" s="3"/>
      <c r="R18" s="3"/>
      <c r="S18" s="3"/>
      <c r="T18" s="3"/>
    </row>
    <row r="19" spans="1:20">
      <c r="A19" s="3">
        <f>'[1]шабл комы 8'!M5</f>
        <v>4</v>
      </c>
      <c r="B19" s="10">
        <f>'[1]шабл комы 8'!N5</f>
        <v>42672.708333333336</v>
      </c>
      <c r="C19" s="3" t="str">
        <f>'[1]шабл комы 8'!O5</f>
        <v>Мидлсбро</v>
      </c>
      <c r="D19" s="3" t="str">
        <f>'[1]шабл комы 8'!P5</f>
        <v>Борнмут</v>
      </c>
      <c r="E19" s="3" t="str">
        <f>'[1]шабл комы 8'!Q5</f>
        <v>Статистика</v>
      </c>
      <c r="F19" s="3">
        <f>'[1]шабл комы 8'!AE5</f>
        <v>0.5</v>
      </c>
      <c r="G19" s="3">
        <f>'[1]шабл комы 7'!AE5</f>
        <v>0.5</v>
      </c>
      <c r="H19" s="3">
        <f>'[1]шабл комы 6'!AE5</f>
        <v>0.5</v>
      </c>
      <c r="I19" s="3">
        <f>'[1]шабл комы 5'!AE5</f>
        <v>0.5</v>
      </c>
      <c r="J19" s="3">
        <f>'[1]шабл комы 4'!AG5</f>
        <v>0.375</v>
      </c>
      <c r="K19" s="3">
        <f t="shared" si="1"/>
        <v>0.47499999999999998</v>
      </c>
      <c r="L19" s="3"/>
      <c r="M19" s="2" t="s">
        <v>26</v>
      </c>
      <c r="N19" s="3"/>
      <c r="O19" s="3"/>
      <c r="P19" s="3"/>
      <c r="Q19" s="3"/>
      <c r="R19" s="3"/>
      <c r="S19" s="3"/>
      <c r="T19" s="3"/>
    </row>
    <row r="20" spans="1:20">
      <c r="A20" s="3">
        <f>'[1]шабл комы 8'!M6</f>
        <v>5</v>
      </c>
      <c r="B20" s="10">
        <f>'[1]шабл комы 8'!N6</f>
        <v>42672.708333333336</v>
      </c>
      <c r="C20" s="3" t="str">
        <f>'[1]шабл комы 8'!O6</f>
        <v>Уотфорд</v>
      </c>
      <c r="D20" s="3" t="str">
        <f>'[1]шабл комы 8'!P6</f>
        <v>Халл</v>
      </c>
      <c r="E20" s="3" t="str">
        <f>'[1]шабл комы 8'!Q6</f>
        <v>Статистика</v>
      </c>
      <c r="F20" s="3">
        <f>'[1]шабл комы 8'!AE6</f>
        <v>0.5625</v>
      </c>
      <c r="G20" s="3">
        <f>'[1]шабл комы 7'!AE6</f>
        <v>0.5714285714285714</v>
      </c>
      <c r="H20" s="3">
        <f>'[1]шабл комы 6'!AE6</f>
        <v>0.58333333333333337</v>
      </c>
      <c r="I20" s="3">
        <f>'[1]шабл комы 5'!AE6</f>
        <v>0.5</v>
      </c>
      <c r="J20" s="3">
        <f>'[1]шабл комы 4'!AG6</f>
        <v>0.625</v>
      </c>
      <c r="K20" s="3">
        <f t="shared" si="1"/>
        <v>0.56845238095238093</v>
      </c>
      <c r="L20" s="3"/>
      <c r="M20" s="2" t="s">
        <v>26</v>
      </c>
      <c r="N20" s="3"/>
      <c r="O20" s="3"/>
      <c r="P20" s="3"/>
      <c r="Q20" s="3"/>
      <c r="R20" s="3"/>
      <c r="S20" s="3"/>
      <c r="T20" s="3"/>
    </row>
    <row r="21" spans="1:20">
      <c r="A21" s="3">
        <f>'[1]шабл комы 8'!M7</f>
        <v>6</v>
      </c>
      <c r="B21" s="10">
        <f>'[1]шабл комы 8'!N7</f>
        <v>42672.708333333336</v>
      </c>
      <c r="C21" s="3" t="str">
        <f>'[1]шабл комы 8'!O7</f>
        <v>Вест Бромвич</v>
      </c>
      <c r="D21" s="3" t="str">
        <f>'[1]шабл комы 8'!P7</f>
        <v>Манчестер Сити</v>
      </c>
      <c r="E21" s="3" t="str">
        <f>'[1]шабл комы 8'!Q7</f>
        <v>Статистика</v>
      </c>
      <c r="F21" s="3">
        <f>'[1]шабл комы 8'!AE7</f>
        <v>0.75</v>
      </c>
      <c r="G21" s="3">
        <f>'[1]шабл комы 7'!AE7</f>
        <v>0.7142857142857143</v>
      </c>
      <c r="H21" s="3">
        <f>'[1]шабл комы 6'!AE7</f>
        <v>0.75</v>
      </c>
      <c r="I21" s="3">
        <f>'[1]шабл комы 5'!AE7</f>
        <v>0.8</v>
      </c>
      <c r="J21" s="3">
        <f>'[1]шабл комы 4'!AG7</f>
        <v>0.5</v>
      </c>
      <c r="K21" s="3">
        <f t="shared" si="1"/>
        <v>0.70285714285714285</v>
      </c>
      <c r="L21" s="3"/>
      <c r="M21" s="2" t="s">
        <v>26</v>
      </c>
      <c r="N21" s="3"/>
      <c r="O21" s="3"/>
      <c r="P21" s="3"/>
      <c r="Q21" s="3"/>
      <c r="R21" s="3"/>
      <c r="S21" s="3"/>
      <c r="T21" s="3"/>
    </row>
    <row r="22" spans="1:20">
      <c r="A22" s="3">
        <f>'[1]шабл комы 8'!M8</f>
        <v>7</v>
      </c>
      <c r="B22" s="10">
        <f>'[1]шабл комы 8'!N8</f>
        <v>42672.8125</v>
      </c>
      <c r="C22" s="3" t="str">
        <f>'[1]шабл комы 8'!O8</f>
        <v>Кристал Пэлас</v>
      </c>
      <c r="D22" s="3" t="str">
        <f>'[1]шабл комы 8'!P8</f>
        <v>Ливерпуль</v>
      </c>
      <c r="E22" s="3" t="str">
        <f>'[1]шабл комы 8'!Q8</f>
        <v>Статистика</v>
      </c>
      <c r="F22" s="3">
        <f>'[1]шабл комы 8'!AE8</f>
        <v>0.75</v>
      </c>
      <c r="G22" s="3">
        <f>'[1]шабл комы 7'!AE8</f>
        <v>0.8571428571428571</v>
      </c>
      <c r="H22" s="3">
        <f>'[1]шабл комы 6'!AE8</f>
        <v>0.83333333333333337</v>
      </c>
      <c r="I22" s="3">
        <f>'[1]шабл комы 5'!AE8</f>
        <v>0.8</v>
      </c>
      <c r="J22" s="3">
        <f>'[1]шабл комы 4'!AG8</f>
        <v>0.75</v>
      </c>
      <c r="K22" s="3">
        <f t="shared" si="1"/>
        <v>0.79809523809523808</v>
      </c>
      <c r="L22" s="3"/>
      <c r="M22" s="2" t="s">
        <v>26</v>
      </c>
      <c r="N22" s="3"/>
      <c r="O22" s="3"/>
      <c r="P22" s="3"/>
      <c r="Q22" s="3"/>
      <c r="R22" s="3"/>
      <c r="S22" s="3"/>
      <c r="T22" s="3"/>
    </row>
    <row r="23" spans="1:20">
      <c r="A23" s="3">
        <f>'[1]шабл комы 8'!M9</f>
        <v>8</v>
      </c>
      <c r="B23" s="10">
        <f>'[1]шабл комы 8'!N9</f>
        <v>42673.6875</v>
      </c>
      <c r="C23" s="3" t="str">
        <f>'[1]шабл комы 8'!O9</f>
        <v>Эвертон</v>
      </c>
      <c r="D23" s="3" t="str">
        <f>'[1]шабл комы 8'!P9</f>
        <v>Вест Хэм</v>
      </c>
      <c r="E23" s="3" t="str">
        <f>'[1]шабл комы 8'!Q9</f>
        <v>Статистика</v>
      </c>
      <c r="F23" s="3">
        <f>'[1]шабл комы 8'!AE9</f>
        <v>0.5625</v>
      </c>
      <c r="G23" s="3">
        <f>'[1]шабл комы 7'!AE9</f>
        <v>0.5714285714285714</v>
      </c>
      <c r="H23" s="3">
        <f>'[1]шабл комы 6'!AE9</f>
        <v>0.58333333333333337</v>
      </c>
      <c r="I23" s="3">
        <f>'[1]шабл комы 5'!AE9</f>
        <v>0.6</v>
      </c>
      <c r="J23" s="3">
        <f>'[1]шабл комы 4'!AG9</f>
        <v>0.375</v>
      </c>
      <c r="K23" s="3">
        <f t="shared" si="1"/>
        <v>0.5384523809523809</v>
      </c>
      <c r="L23" s="3"/>
      <c r="M23" s="2" t="s">
        <v>26</v>
      </c>
      <c r="N23" s="3"/>
      <c r="O23" s="3"/>
      <c r="P23" s="3"/>
      <c r="Q23" s="3"/>
      <c r="R23" s="3"/>
      <c r="S23" s="3"/>
      <c r="T23" s="3"/>
    </row>
    <row r="24" spans="1:20">
      <c r="A24" s="3">
        <f>'[1]шабл комы 8'!M10</f>
        <v>9</v>
      </c>
      <c r="B24" s="10">
        <f>'[1]шабл комы 8'!N10</f>
        <v>42673.791666666664</v>
      </c>
      <c r="C24" s="3" t="str">
        <f>'[1]шабл комы 8'!O10</f>
        <v>Саутгемптон</v>
      </c>
      <c r="D24" s="3" t="str">
        <f>'[1]шабл комы 8'!P10</f>
        <v>Челси</v>
      </c>
      <c r="E24" s="3" t="str">
        <f>'[1]шабл комы 8'!Q10</f>
        <v>Статистика</v>
      </c>
      <c r="F24" s="3">
        <f>'[1]шабл комы 8'!AE10</f>
        <v>0.4375</v>
      </c>
      <c r="G24" s="3">
        <f>'[1]шабл комы 7'!AE10</f>
        <v>0.42857142857142855</v>
      </c>
      <c r="H24" s="3">
        <f>'[1]шабл комы 6'!AE10</f>
        <v>0.41666666666666669</v>
      </c>
      <c r="I24" s="3">
        <f>'[1]шабл комы 5'!AE10</f>
        <v>0.3</v>
      </c>
      <c r="J24" s="3">
        <f>'[1]шабл комы 4'!AG10</f>
        <v>0.625</v>
      </c>
      <c r="K24" s="3">
        <f t="shared" si="1"/>
        <v>0.44154761904761913</v>
      </c>
      <c r="L24" s="3"/>
      <c r="M24" s="2" t="s">
        <v>26</v>
      </c>
      <c r="N24" s="3"/>
      <c r="O24" s="3"/>
      <c r="P24" s="3"/>
      <c r="Q24" s="3"/>
      <c r="R24" s="3"/>
      <c r="S24" s="3"/>
      <c r="T24" s="3"/>
    </row>
    <row r="25" spans="1:20">
      <c r="A25" s="3">
        <f>'[1]шабл комы 8'!M11</f>
        <v>10</v>
      </c>
      <c r="B25" s="10">
        <f>'[1]шабл комы 8'!N11</f>
        <v>42674.958333333336</v>
      </c>
      <c r="C25" s="3" t="str">
        <f>'[1]шабл комы 8'!O11</f>
        <v>Сток Сити</v>
      </c>
      <c r="D25" s="3" t="str">
        <f>'[1]шабл комы 8'!P11</f>
        <v>Суонси Сити</v>
      </c>
      <c r="E25" s="3">
        <f>'[1]шабл комы 8'!Q11</f>
        <v>0</v>
      </c>
      <c r="F25" s="3">
        <f>'[1]шабл комы 8'!AE11</f>
        <v>0.5625</v>
      </c>
      <c r="G25" s="3">
        <f>'[1]шабл комы 7'!AE11</f>
        <v>0.5714285714285714</v>
      </c>
      <c r="H25" s="3">
        <f>'[1]шабл комы 6'!AE11</f>
        <v>0.58333333333333337</v>
      </c>
      <c r="I25" s="3">
        <f>'[1]шабл комы 5'!AE11</f>
        <v>0.6</v>
      </c>
      <c r="J25" s="3">
        <f>'[1]шабл комы 4'!AG11</f>
        <v>0.5</v>
      </c>
      <c r="K25" s="3">
        <f t="shared" si="1"/>
        <v>0.56345238095238093</v>
      </c>
      <c r="L25" s="3"/>
      <c r="M25" s="2" t="s">
        <v>26</v>
      </c>
      <c r="N25" s="3"/>
      <c r="O25" s="3"/>
      <c r="P25" s="3"/>
      <c r="Q25" s="3"/>
      <c r="R25" s="3"/>
      <c r="S25" s="3"/>
      <c r="T25" s="3"/>
    </row>
    <row r="26" spans="1:20" s="5" customFormat="1">
      <c r="F26" s="5">
        <v>8</v>
      </c>
      <c r="G26" s="5">
        <v>7</v>
      </c>
      <c r="H26" s="5">
        <v>6</v>
      </c>
      <c r="I26" s="5">
        <v>5</v>
      </c>
      <c r="J26" s="5">
        <v>4</v>
      </c>
    </row>
    <row r="27" spans="1:20" s="5" customFormat="1">
      <c r="F27" s="5">
        <v>8</v>
      </c>
      <c r="G27" s="5">
        <v>7</v>
      </c>
      <c r="H27" s="5">
        <v>6</v>
      </c>
      <c r="I27" s="5">
        <v>5</v>
      </c>
      <c r="J27" s="5">
        <v>4</v>
      </c>
    </row>
    <row r="28" spans="1:20" s="5" customFormat="1">
      <c r="F28" s="5">
        <v>8</v>
      </c>
      <c r="G28" s="5">
        <v>7</v>
      </c>
      <c r="H28" s="5">
        <v>6</v>
      </c>
      <c r="I28" s="5">
        <v>5</v>
      </c>
      <c r="J28" s="5">
        <v>4</v>
      </c>
    </row>
    <row r="29" spans="1:20" s="8" customFormat="1">
      <c r="A29" s="8" t="s">
        <v>0</v>
      </c>
      <c r="B29" s="8" t="s">
        <v>0</v>
      </c>
      <c r="C29" s="8" t="s">
        <v>3</v>
      </c>
      <c r="D29" s="8" t="s">
        <v>3</v>
      </c>
      <c r="E29" s="8" t="s">
        <v>3</v>
      </c>
    </row>
    <row r="30" spans="1:20">
      <c r="A30" s="4">
        <f>'[1]шабл комы 8'!M2</f>
        <v>1</v>
      </c>
      <c r="B30" s="6">
        <f>'[1]шабл комы 8'!N2</f>
        <v>42672.604166666664</v>
      </c>
      <c r="C30" s="4" t="str">
        <f>'[1]шабл комы 8'!O2</f>
        <v>Сандерленд</v>
      </c>
      <c r="D30" s="4" t="str">
        <f>'[1]шабл комы 8'!P2</f>
        <v>Арсенал</v>
      </c>
      <c r="E30" s="4" t="str">
        <f>'[1]шабл комы 8'!Q2</f>
        <v>Статистика</v>
      </c>
      <c r="F30" s="4">
        <f>'[1]шабл комы 8'!AG2</f>
        <v>0.4375</v>
      </c>
      <c r="G30" s="4">
        <f>'[1]шабл комы 7'!AG2</f>
        <v>0.42857142857142855</v>
      </c>
      <c r="H30" s="4">
        <f>'[1]шабл комы 6'!AG2</f>
        <v>0.41666666666666669</v>
      </c>
      <c r="I30" s="4">
        <f>'[1]шабл комы 5'!AG2</f>
        <v>0.4</v>
      </c>
      <c r="J30" s="4">
        <f>'[1]шабл комы 4'!AG2</f>
        <v>0.375</v>
      </c>
      <c r="K30" s="4">
        <f t="shared" ref="K30:K39" si="2">AVERAGE(F30:J30)</f>
        <v>0.41154761904761905</v>
      </c>
      <c r="L30" s="4"/>
      <c r="M30" s="2" t="s">
        <v>26</v>
      </c>
      <c r="N30" s="4"/>
      <c r="O30" s="4"/>
      <c r="P30" s="4"/>
      <c r="Q30" s="4"/>
      <c r="R30" s="4"/>
      <c r="S30" s="4"/>
      <c r="T30" s="4"/>
    </row>
    <row r="31" spans="1:20">
      <c r="A31" s="4">
        <f>'[1]шабл комы 8'!M3</f>
        <v>2</v>
      </c>
      <c r="B31" s="6">
        <f>'[1]шабл комы 8'!N3</f>
        <v>42672.708333333336</v>
      </c>
      <c r="C31" s="4" t="str">
        <f>'[1]шабл комы 8'!O3</f>
        <v>Тоттенхэм</v>
      </c>
      <c r="D31" s="4" t="str">
        <f>'[1]шабл комы 8'!P3</f>
        <v>Лестер</v>
      </c>
      <c r="E31" s="4" t="str">
        <f>'[1]шабл комы 8'!Q3</f>
        <v>Статистика</v>
      </c>
      <c r="F31" s="4">
        <f>'[1]шабл комы 8'!AG3</f>
        <v>0.5625</v>
      </c>
      <c r="G31" s="4">
        <f>'[1]шабл комы 7'!AG3</f>
        <v>0.6428571428571429</v>
      </c>
      <c r="H31" s="4">
        <f>'[1]шабл комы 6'!AG3</f>
        <v>0.58333333333333337</v>
      </c>
      <c r="I31" s="4">
        <f>'[1]шабл комы 5'!AG3</f>
        <v>0.5</v>
      </c>
      <c r="J31" s="4">
        <f>'[1]шабл комы 4'!AG3</f>
        <v>0.5</v>
      </c>
      <c r="K31" s="4">
        <f t="shared" si="2"/>
        <v>0.55773809523809526</v>
      </c>
      <c r="L31" s="4"/>
      <c r="M31" s="2" t="s">
        <v>26</v>
      </c>
      <c r="N31" s="4"/>
      <c r="O31" s="4"/>
      <c r="P31" s="4"/>
      <c r="Q31" s="4"/>
      <c r="R31" s="4"/>
      <c r="S31" s="4"/>
      <c r="T31" s="4"/>
    </row>
    <row r="32" spans="1:20">
      <c r="A32" s="4">
        <f>'[1]шабл комы 8'!M4</f>
        <v>3</v>
      </c>
      <c r="B32" s="6">
        <f>'[1]шабл комы 8'!N4</f>
        <v>42672.708333333336</v>
      </c>
      <c r="C32" s="4" t="str">
        <f>'[1]шабл комы 8'!O4</f>
        <v>Манчестер Юн</v>
      </c>
      <c r="D32" s="4" t="str">
        <f>'[1]шабл комы 8'!P4</f>
        <v>Бернли</v>
      </c>
      <c r="E32" s="4" t="str">
        <f>'[1]шабл комы 8'!Q4</f>
        <v>Статистика</v>
      </c>
      <c r="F32" s="4">
        <f>'[1]шабл комы 8'!AG4</f>
        <v>0.5625</v>
      </c>
      <c r="G32" s="4">
        <f>'[1]шабл комы 7'!AG4</f>
        <v>0.5714285714285714</v>
      </c>
      <c r="H32" s="4">
        <f>'[1]шабл комы 6'!AG4</f>
        <v>0.58333333333333337</v>
      </c>
      <c r="I32" s="4">
        <f>'[1]шабл комы 5'!AG4</f>
        <v>0.7</v>
      </c>
      <c r="J32" s="4">
        <f>'[1]шабл комы 4'!AG4</f>
        <v>0.625</v>
      </c>
      <c r="K32" s="4">
        <f t="shared" si="2"/>
        <v>0.60845238095238086</v>
      </c>
      <c r="L32" s="4"/>
      <c r="M32" s="2" t="s">
        <v>26</v>
      </c>
      <c r="N32" s="4"/>
      <c r="O32" s="4"/>
      <c r="P32" s="4"/>
      <c r="Q32" s="4"/>
      <c r="R32" s="4"/>
      <c r="S32" s="4"/>
      <c r="T32" s="4"/>
    </row>
    <row r="33" spans="1:20">
      <c r="A33" s="4">
        <f>'[1]шабл комы 8'!M5</f>
        <v>4</v>
      </c>
      <c r="B33" s="6">
        <f>'[1]шабл комы 8'!N5</f>
        <v>42672.708333333336</v>
      </c>
      <c r="C33" s="4" t="str">
        <f>'[1]шабл комы 8'!O5</f>
        <v>Мидлсбро</v>
      </c>
      <c r="D33" s="4" t="str">
        <f>'[1]шабл комы 8'!P5</f>
        <v>Борнмут</v>
      </c>
      <c r="E33" s="4" t="str">
        <f>'[1]шабл комы 8'!Q5</f>
        <v>Статистика</v>
      </c>
      <c r="F33" s="4">
        <f>'[1]шабл комы 8'!AG5</f>
        <v>0.5</v>
      </c>
      <c r="G33" s="4">
        <f>'[1]шабл комы 7'!AG5</f>
        <v>0.5</v>
      </c>
      <c r="H33" s="4">
        <f>'[1]шабл комы 6'!AG5</f>
        <v>0.5</v>
      </c>
      <c r="I33" s="4">
        <f>'[1]шабл комы 5'!AG5</f>
        <v>0.5</v>
      </c>
      <c r="J33" s="4">
        <f>'[1]шабл комы 4'!AG5</f>
        <v>0.375</v>
      </c>
      <c r="K33" s="4">
        <f t="shared" si="2"/>
        <v>0.47499999999999998</v>
      </c>
      <c r="L33" s="4"/>
      <c r="M33" s="2" t="s">
        <v>26</v>
      </c>
      <c r="N33" s="4"/>
      <c r="O33" s="4"/>
      <c r="P33" s="4"/>
      <c r="Q33" s="4"/>
      <c r="R33" s="4"/>
      <c r="S33" s="4"/>
      <c r="T33" s="4"/>
    </row>
    <row r="34" spans="1:20">
      <c r="A34" s="4">
        <f>'[1]шабл комы 8'!M6</f>
        <v>5</v>
      </c>
      <c r="B34" s="6">
        <f>'[1]шабл комы 8'!N6</f>
        <v>42672.708333333336</v>
      </c>
      <c r="C34" s="4" t="str">
        <f>'[1]шабл комы 8'!O6</f>
        <v>Уотфорд</v>
      </c>
      <c r="D34" s="4" t="str">
        <f>'[1]шабл комы 8'!P6</f>
        <v>Халл</v>
      </c>
      <c r="E34" s="4" t="str">
        <f>'[1]шабл комы 8'!Q6</f>
        <v>Статистика</v>
      </c>
      <c r="F34" s="4">
        <f>'[1]шабл комы 8'!AG6</f>
        <v>0.5625</v>
      </c>
      <c r="G34" s="4">
        <f>'[1]шабл комы 7'!AG6</f>
        <v>0.6428571428571429</v>
      </c>
      <c r="H34" s="4">
        <f>'[1]шабл комы 6'!AG6</f>
        <v>0.66666666666666663</v>
      </c>
      <c r="I34" s="4">
        <f>'[1]шабл комы 5'!AG6</f>
        <v>0.7</v>
      </c>
      <c r="J34" s="4">
        <f>'[1]шабл комы 4'!AG6</f>
        <v>0.625</v>
      </c>
      <c r="K34" s="4">
        <f t="shared" si="2"/>
        <v>0.63940476190476192</v>
      </c>
      <c r="L34" s="4"/>
      <c r="M34" s="2" t="s">
        <v>26</v>
      </c>
      <c r="N34" s="4"/>
      <c r="O34" s="4"/>
      <c r="P34" s="4"/>
      <c r="Q34" s="4"/>
      <c r="R34" s="4"/>
      <c r="S34" s="4"/>
      <c r="T34" s="4"/>
    </row>
    <row r="35" spans="1:20">
      <c r="A35" s="4">
        <f>'[1]шабл комы 8'!M7</f>
        <v>6</v>
      </c>
      <c r="B35" s="6">
        <f>'[1]шабл комы 8'!N7</f>
        <v>42672.708333333336</v>
      </c>
      <c r="C35" s="4" t="str">
        <f>'[1]шабл комы 8'!O7</f>
        <v>Вест Бромвич</v>
      </c>
      <c r="D35" s="4" t="str">
        <f>'[1]шабл комы 8'!P7</f>
        <v>Манчестер Сити</v>
      </c>
      <c r="E35" s="4" t="str">
        <f>'[1]шабл комы 8'!Q7</f>
        <v>Статистика</v>
      </c>
      <c r="F35" s="4">
        <f>'[1]шабл комы 8'!AG7</f>
        <v>0.5625</v>
      </c>
      <c r="G35" s="4">
        <f>'[1]шабл комы 7'!AG7</f>
        <v>0.5</v>
      </c>
      <c r="H35" s="4">
        <f>'[1]шабл комы 6'!AG7</f>
        <v>0.5</v>
      </c>
      <c r="I35" s="4">
        <f>'[1]шабл комы 5'!AG7</f>
        <v>0.6</v>
      </c>
      <c r="J35" s="4">
        <f>'[1]шабл комы 4'!AG7</f>
        <v>0.5</v>
      </c>
      <c r="K35" s="4">
        <f t="shared" si="2"/>
        <v>0.53249999999999997</v>
      </c>
      <c r="L35" s="4"/>
      <c r="M35" s="2" t="s">
        <v>26</v>
      </c>
      <c r="N35" s="4"/>
      <c r="O35" s="4"/>
      <c r="P35" s="4"/>
      <c r="Q35" s="4"/>
      <c r="R35" s="4"/>
      <c r="S35" s="4"/>
      <c r="T35" s="4"/>
    </row>
    <row r="36" spans="1:20">
      <c r="A36" s="4">
        <f>'[1]шабл комы 8'!M8</f>
        <v>7</v>
      </c>
      <c r="B36" s="6">
        <f>'[1]шабл комы 8'!N8</f>
        <v>42672.8125</v>
      </c>
      <c r="C36" s="4" t="str">
        <f>'[1]шабл комы 8'!O8</f>
        <v>Кристал Пэлас</v>
      </c>
      <c r="D36" s="4" t="str">
        <f>'[1]шабл комы 8'!P8</f>
        <v>Ливерпуль</v>
      </c>
      <c r="E36" s="4" t="str">
        <f>'[1]шабл комы 8'!Q8</f>
        <v>Статистика</v>
      </c>
      <c r="F36" s="4">
        <f>'[1]шабл комы 8'!AG8</f>
        <v>0.75</v>
      </c>
      <c r="G36" s="4">
        <f>'[1]шабл комы 7'!AG8</f>
        <v>0.8571428571428571</v>
      </c>
      <c r="H36" s="4">
        <f>'[1]шабл комы 6'!AG8</f>
        <v>0.83333333333333337</v>
      </c>
      <c r="I36" s="4">
        <f>'[1]шабл комы 5'!AG8</f>
        <v>0.8</v>
      </c>
      <c r="J36" s="4">
        <f>'[1]шабл комы 4'!AG8</f>
        <v>0.75</v>
      </c>
      <c r="K36" s="4">
        <f t="shared" si="2"/>
        <v>0.79809523809523808</v>
      </c>
      <c r="L36" s="4"/>
      <c r="M36" s="2" t="s">
        <v>26</v>
      </c>
      <c r="N36" s="4"/>
      <c r="O36" s="4"/>
      <c r="P36" s="4"/>
      <c r="Q36" s="4"/>
      <c r="R36" s="4"/>
      <c r="S36" s="4"/>
      <c r="T36" s="4"/>
    </row>
    <row r="37" spans="1:20">
      <c r="A37" s="4">
        <f>'[1]шабл комы 8'!M9</f>
        <v>8</v>
      </c>
      <c r="B37" s="6">
        <f>'[1]шабл комы 8'!N9</f>
        <v>42673.6875</v>
      </c>
      <c r="C37" s="4" t="str">
        <f>'[1]шабл комы 8'!O9</f>
        <v>Эвертон</v>
      </c>
      <c r="D37" s="4" t="str">
        <f>'[1]шабл комы 8'!P9</f>
        <v>Вест Хэм</v>
      </c>
      <c r="E37" s="4" t="str">
        <f>'[1]шабл комы 8'!Q9</f>
        <v>Статистика</v>
      </c>
      <c r="F37" s="4">
        <f>'[1]шабл комы 8'!AG9</f>
        <v>0.5</v>
      </c>
      <c r="G37" s="4">
        <f>'[1]шабл комы 7'!AG9</f>
        <v>0.5</v>
      </c>
      <c r="H37" s="4">
        <f>'[1]шабл комы 6'!AG9</f>
        <v>0.5</v>
      </c>
      <c r="I37" s="4">
        <f>'[1]шабл комы 5'!AG9</f>
        <v>0.5</v>
      </c>
      <c r="J37" s="4">
        <f>'[1]шабл комы 4'!AG9</f>
        <v>0.375</v>
      </c>
      <c r="K37" s="4">
        <f t="shared" si="2"/>
        <v>0.47499999999999998</v>
      </c>
      <c r="L37" s="4"/>
      <c r="M37" s="2" t="s">
        <v>26</v>
      </c>
      <c r="N37" s="4"/>
      <c r="O37" s="4"/>
      <c r="P37" s="4"/>
      <c r="Q37" s="4"/>
      <c r="R37" s="4"/>
      <c r="S37" s="4"/>
      <c r="T37" s="4"/>
    </row>
    <row r="38" spans="1:20">
      <c r="A38" s="4">
        <f>'[1]шабл комы 8'!M10</f>
        <v>9</v>
      </c>
      <c r="B38" s="6">
        <f>'[1]шабл комы 8'!N10</f>
        <v>42673.791666666664</v>
      </c>
      <c r="C38" s="4" t="str">
        <f>'[1]шабл комы 8'!O10</f>
        <v>Саутгемптон</v>
      </c>
      <c r="D38" s="4" t="str">
        <f>'[1]шабл комы 8'!P10</f>
        <v>Челси</v>
      </c>
      <c r="E38" s="4" t="str">
        <f>'[1]шабл комы 8'!Q10</f>
        <v>Статистика</v>
      </c>
      <c r="F38" s="4">
        <f>'[1]шабл комы 8'!AG10</f>
        <v>0.625</v>
      </c>
      <c r="G38" s="4">
        <f>'[1]шабл комы 7'!AG10</f>
        <v>0.6428571428571429</v>
      </c>
      <c r="H38" s="4">
        <f>'[1]шабл комы 6'!AG10</f>
        <v>0.66666666666666663</v>
      </c>
      <c r="I38" s="4">
        <f>'[1]шабл комы 5'!AG10</f>
        <v>0.6</v>
      </c>
      <c r="J38" s="4">
        <f>'[1]шабл комы 4'!AG10</f>
        <v>0.625</v>
      </c>
      <c r="K38" s="4">
        <f t="shared" si="2"/>
        <v>0.63190476190476186</v>
      </c>
      <c r="L38" s="4"/>
      <c r="M38" s="2" t="s">
        <v>26</v>
      </c>
      <c r="N38" s="4"/>
      <c r="O38" s="4"/>
      <c r="P38" s="4"/>
      <c r="Q38" s="4"/>
      <c r="R38" s="4"/>
      <c r="S38" s="4"/>
      <c r="T38" s="4"/>
    </row>
    <row r="39" spans="1:20">
      <c r="A39" s="4">
        <f>'[1]шабл комы 8'!M11</f>
        <v>10</v>
      </c>
      <c r="B39" s="6">
        <f>'[1]шабл комы 8'!N11</f>
        <v>42674.958333333336</v>
      </c>
      <c r="C39" s="4" t="str">
        <f>'[1]шабл комы 8'!O11</f>
        <v>Сток Сити</v>
      </c>
      <c r="D39" s="4" t="str">
        <f>'[1]шабл комы 8'!P11</f>
        <v>Суонси Сити</v>
      </c>
      <c r="E39" s="4">
        <f>'[1]шабл комы 8'!Q11</f>
        <v>0</v>
      </c>
      <c r="F39" s="4">
        <f>'[1]шабл комы 8'!AG11</f>
        <v>0.5625</v>
      </c>
      <c r="G39" s="4">
        <f>'[1]шабл комы 7'!AG11</f>
        <v>0.5714285714285714</v>
      </c>
      <c r="H39" s="4">
        <f>'[1]шабл комы 6'!AG11</f>
        <v>0.58333333333333337</v>
      </c>
      <c r="I39" s="4">
        <f>'[1]шабл комы 5'!AG11</f>
        <v>0.5</v>
      </c>
      <c r="J39" s="4">
        <f>'[1]шабл комы 4'!AG11</f>
        <v>0.5</v>
      </c>
      <c r="K39" s="4">
        <f t="shared" si="2"/>
        <v>0.54345238095238091</v>
      </c>
      <c r="L39" s="4"/>
      <c r="M39" s="2" t="s">
        <v>26</v>
      </c>
      <c r="N39" s="4"/>
      <c r="O39" s="4"/>
      <c r="P39" s="4"/>
      <c r="Q39" s="4"/>
      <c r="R39" s="4"/>
      <c r="S39" s="4"/>
      <c r="T39" s="4"/>
    </row>
    <row r="40" spans="1:20" s="5" customFormat="1">
      <c r="F40" s="5">
        <v>8</v>
      </c>
      <c r="G40" s="5">
        <v>7</v>
      </c>
      <c r="H40" s="5">
        <v>6</v>
      </c>
      <c r="I40" s="5">
        <v>5</v>
      </c>
      <c r="J40" s="5">
        <v>4</v>
      </c>
    </row>
    <row r="41" spans="1:20" s="5" customFormat="1">
      <c r="F41" s="5">
        <v>8</v>
      </c>
      <c r="G41" s="5">
        <v>7</v>
      </c>
      <c r="H41" s="5">
        <v>6</v>
      </c>
      <c r="I41" s="5">
        <v>5</v>
      </c>
      <c r="J41" s="5">
        <v>4</v>
      </c>
    </row>
    <row r="42" spans="1:20" s="5" customFormat="1">
      <c r="F42" s="5">
        <v>8</v>
      </c>
      <c r="G42" s="5">
        <v>7</v>
      </c>
      <c r="H42" s="5">
        <v>6</v>
      </c>
      <c r="I42" s="5">
        <v>5</v>
      </c>
      <c r="J42" s="5">
        <v>4</v>
      </c>
    </row>
    <row r="43" spans="1:20">
      <c r="A43">
        <v>1</v>
      </c>
      <c r="B43" s="6">
        <v>42672.604166666664</v>
      </c>
      <c r="C43" t="s">
        <v>5</v>
      </c>
      <c r="D43" t="s">
        <v>6</v>
      </c>
      <c r="E43" t="s">
        <v>7</v>
      </c>
      <c r="M43" s="11" t="s">
        <v>27</v>
      </c>
    </row>
    <row r="44" spans="1:20">
      <c r="A44">
        <v>2</v>
      </c>
      <c r="B44" s="6">
        <v>42672.708333333336</v>
      </c>
      <c r="C44" t="s">
        <v>8</v>
      </c>
      <c r="D44" t="s">
        <v>9</v>
      </c>
      <c r="E44" t="s">
        <v>7</v>
      </c>
      <c r="M44" s="11" t="s">
        <v>27</v>
      </c>
    </row>
    <row r="45" spans="1:20">
      <c r="A45">
        <v>3</v>
      </c>
      <c r="B45" s="6">
        <v>42672.708333333336</v>
      </c>
      <c r="C45" t="s">
        <v>10</v>
      </c>
      <c r="D45" t="s">
        <v>11</v>
      </c>
      <c r="E45" t="s">
        <v>7</v>
      </c>
      <c r="M45" s="11" t="s">
        <v>27</v>
      </c>
    </row>
    <row r="46" spans="1:20">
      <c r="A46">
        <v>4</v>
      </c>
      <c r="B46" s="6">
        <v>42672.708333333336</v>
      </c>
      <c r="C46" t="s">
        <v>12</v>
      </c>
      <c r="D46" t="s">
        <v>13</v>
      </c>
      <c r="E46" t="s">
        <v>7</v>
      </c>
      <c r="M46" s="11" t="s">
        <v>27</v>
      </c>
    </row>
    <row r="47" spans="1:20">
      <c r="A47">
        <v>5</v>
      </c>
      <c r="B47" s="6">
        <v>42672.708333333336</v>
      </c>
      <c r="C47" t="s">
        <v>14</v>
      </c>
      <c r="D47" t="s">
        <v>15</v>
      </c>
      <c r="E47" t="s">
        <v>7</v>
      </c>
      <c r="M47" s="11" t="s">
        <v>27</v>
      </c>
    </row>
    <row r="48" spans="1:20">
      <c r="A48">
        <v>6</v>
      </c>
      <c r="B48" s="6">
        <v>42672.708333333336</v>
      </c>
      <c r="C48" t="s">
        <v>16</v>
      </c>
      <c r="D48" t="s">
        <v>17</v>
      </c>
      <c r="E48" t="s">
        <v>7</v>
      </c>
      <c r="M48" s="11" t="s">
        <v>27</v>
      </c>
    </row>
    <row r="49" spans="1:13">
      <c r="A49">
        <v>7</v>
      </c>
      <c r="B49" s="6">
        <v>42672.8125</v>
      </c>
      <c r="C49" t="s">
        <v>18</v>
      </c>
      <c r="D49" t="s">
        <v>19</v>
      </c>
      <c r="E49" t="s">
        <v>7</v>
      </c>
      <c r="M49" s="11" t="s">
        <v>27</v>
      </c>
    </row>
    <row r="50" spans="1:13">
      <c r="A50">
        <v>8</v>
      </c>
      <c r="B50" s="6">
        <v>42673.6875</v>
      </c>
      <c r="C50" t="s">
        <v>20</v>
      </c>
      <c r="D50" t="s">
        <v>21</v>
      </c>
      <c r="E50" t="s">
        <v>7</v>
      </c>
      <c r="M50" s="11" t="s">
        <v>27</v>
      </c>
    </row>
    <row r="51" spans="1:13">
      <c r="A51">
        <v>9</v>
      </c>
      <c r="B51" s="6">
        <v>42673.791666666664</v>
      </c>
      <c r="C51" t="s">
        <v>22</v>
      </c>
      <c r="D51" t="s">
        <v>23</v>
      </c>
      <c r="E51" t="s">
        <v>7</v>
      </c>
      <c r="M51" s="11" t="s">
        <v>27</v>
      </c>
    </row>
    <row r="52" spans="1:13">
      <c r="A52">
        <v>10</v>
      </c>
      <c r="B52" s="6">
        <v>42674.958333333336</v>
      </c>
      <c r="C52" t="s">
        <v>24</v>
      </c>
      <c r="D52" t="s">
        <v>25</v>
      </c>
      <c r="E52">
        <v>0</v>
      </c>
      <c r="M52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Лист3</vt:lpstr>
      <vt:lpstr>сводка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2016-11-02T16:54:30Z</dcterms:modified>
</cp:coreProperties>
</file>