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0" windowWidth="11295" windowHeight="1200" tabRatio="897" activeTab="1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'Лист1'!$A$1:$K$35</definedName>
    <definedName name="_xlnm.Print_Area" localSheetId="1">'Лист2'!$A$1:$G$34</definedName>
  </definedNames>
  <calcPr fullCalcOnLoad="1"/>
</workbook>
</file>

<file path=xl/sharedStrings.xml><?xml version="1.0" encoding="utf-8"?>
<sst xmlns="http://schemas.openxmlformats.org/spreadsheetml/2006/main" count="77" uniqueCount="44">
  <si>
    <t>Примечание</t>
  </si>
  <si>
    <t>Цена</t>
  </si>
  <si>
    <t>Количество по нормам</t>
  </si>
  <si>
    <t>Фактически</t>
  </si>
  <si>
    <t>На ед-цу</t>
  </si>
  <si>
    <t>На объем</t>
  </si>
  <si>
    <t>Председатель комиссии:</t>
  </si>
  <si>
    <t>Члены комиссии:</t>
  </si>
  <si>
    <t xml:space="preserve"> </t>
  </si>
  <si>
    <t xml:space="preserve">Бухгалтер </t>
  </si>
  <si>
    <t>Главный инженер</t>
  </si>
  <si>
    <t>Израсходовано  материалов</t>
  </si>
  <si>
    <t>Наименование материала</t>
  </si>
  <si>
    <t>Ед.изм.</t>
  </si>
  <si>
    <t>Номенкл.  номер</t>
  </si>
  <si>
    <t>Сумма руб.</t>
  </si>
  <si>
    <t>шт</t>
  </si>
  <si>
    <t>Начальник группы МТС</t>
  </si>
  <si>
    <t>бочки п/эт</t>
  </si>
  <si>
    <t>Вешалка напольная</t>
  </si>
  <si>
    <t>Датчик давления ТЖИУ</t>
  </si>
  <si>
    <t>Датчик оборотов ДТА-10Е</t>
  </si>
  <si>
    <t>Датчик разряжения "Метрон"</t>
  </si>
  <si>
    <t>Датчик частоты вращения ДЧВ-7М</t>
  </si>
  <si>
    <t>Дверь ДП-1 (Еi 60,900,2050,Л,У)</t>
  </si>
  <si>
    <t>Дверь ДП-1 (Еi 60,900,2050,П,У)</t>
  </si>
  <si>
    <t>Дверь ДП-2 (Еi 60,1350,2100,П,У)</t>
  </si>
  <si>
    <t>Жалюзи</t>
  </si>
  <si>
    <t>Кран шаровый 11нж 901пф ДУ-150 РУ16</t>
  </si>
  <si>
    <t>Перчатки хозяйс</t>
  </si>
  <si>
    <t>Дверь ДП-1 (Ei 60, 900, 2050 ,Л ,У)</t>
  </si>
  <si>
    <t>Ветошь обтирочная</t>
  </si>
  <si>
    <t>Тепловентилятор "Sirocco Keramik 33M"</t>
  </si>
  <si>
    <t>124124к</t>
  </si>
  <si>
    <t>йцкйцк</t>
  </si>
  <si>
    <t>пар</t>
  </si>
  <si>
    <t>кг</t>
  </si>
  <si>
    <t>r</t>
  </si>
  <si>
    <t>t</t>
  </si>
  <si>
    <t>x</t>
  </si>
  <si>
    <t>d</t>
  </si>
  <si>
    <t>f</t>
  </si>
  <si>
    <t>g</t>
  </si>
  <si>
    <t>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</si>
</sst>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0.0"/>
    <numFmt numFmtId="172" formatCode="0000"/>
    <numFmt numFmtId="173" formatCode="0.000"/>
    <numFmt numFmtId="174" formatCode="00000000000"/>
    <numFmt numFmtId="175" formatCode="#,##0.000"/>
    <numFmt numFmtId="176" formatCode="000000000"/>
    <numFmt numFmtId="17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9"/>
      <name val="Calibri"/>
      <family val="2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54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wrapText="1"/>
    </xf>
    <xf numFmtId="49" fontId="54" fillId="33" borderId="13" xfId="0" applyNumberFormat="1" applyFont="1" applyFill="1" applyBorder="1" applyAlignment="1">
      <alignment horizontal="center" wrapText="1"/>
    </xf>
    <xf numFmtId="0" fontId="54" fillId="33" borderId="13" xfId="0" applyNumberFormat="1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vertical="center" wrapText="1"/>
    </xf>
    <xf numFmtId="49" fontId="54" fillId="2" borderId="13" xfId="0" applyNumberFormat="1" applyFont="1" applyFill="1" applyBorder="1" applyAlignment="1">
      <alignment vertical="center" wrapText="1"/>
    </xf>
    <xf numFmtId="2" fontId="54" fillId="33" borderId="13" xfId="72" applyNumberFormat="1" applyFont="1" applyFill="1" applyBorder="1" applyAlignment="1">
      <alignment horizontal="right" vertical="center" wrapText="1"/>
    </xf>
    <xf numFmtId="0" fontId="54" fillId="33" borderId="13" xfId="0" applyNumberFormat="1" applyFont="1" applyFill="1" applyBorder="1" applyAlignment="1">
      <alignment horizontal="right" vertical="center" wrapText="1"/>
    </xf>
    <xf numFmtId="2" fontId="54" fillId="33" borderId="13" xfId="0" applyNumberFormat="1" applyFont="1" applyFill="1" applyBorder="1" applyAlignment="1">
      <alignment horizontal="right" vertical="center" wrapText="1"/>
    </xf>
    <xf numFmtId="4" fontId="54" fillId="33" borderId="13" xfId="0" applyNumberFormat="1" applyFont="1" applyFill="1" applyBorder="1" applyAlignment="1">
      <alignment horizontal="right" vertical="center" wrapText="1"/>
    </xf>
    <xf numFmtId="4" fontId="54" fillId="2" borderId="13" xfId="0" applyNumberFormat="1" applyFont="1" applyFill="1" applyBorder="1" applyAlignment="1">
      <alignment horizontal="righ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6" borderId="13" xfId="0" applyNumberFormat="1" applyFont="1" applyFill="1" applyBorder="1" applyAlignment="1">
      <alignment horizontal="center" vertical="center" wrapText="1"/>
    </xf>
    <xf numFmtId="2" fontId="2" fillId="16" borderId="13" xfId="63" applyNumberFormat="1" applyFont="1" applyFill="1" applyBorder="1" applyAlignment="1">
      <alignment vertical="center"/>
      <protection/>
    </xf>
    <xf numFmtId="0" fontId="2" fillId="16" borderId="13" xfId="0" applyFont="1" applyFill="1" applyBorder="1" applyAlignment="1">
      <alignment horizontal="center" vertical="center" wrapText="1"/>
    </xf>
    <xf numFmtId="173" fontId="2" fillId="16" borderId="13" xfId="0" applyNumberFormat="1" applyFont="1" applyFill="1" applyBorder="1" applyAlignment="1">
      <alignment horizontal="right" vertical="center" wrapText="1"/>
    </xf>
    <xf numFmtId="1" fontId="2" fillId="16" borderId="13" xfId="72" applyNumberFormat="1" applyFont="1" applyFill="1" applyBorder="1" applyAlignment="1">
      <alignment vertical="center" wrapText="1"/>
    </xf>
    <xf numFmtId="1" fontId="2" fillId="16" borderId="13" xfId="72" applyNumberFormat="1" applyFont="1" applyFill="1" applyBorder="1" applyAlignment="1">
      <alignment horizontal="center" vertical="center" wrapText="1"/>
    </xf>
    <xf numFmtId="1" fontId="2" fillId="16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5" xfId="54"/>
    <cellStyle name="Обычный 16" xfId="55"/>
    <cellStyle name="Обычный 17" xfId="56"/>
    <cellStyle name="Обычный 18" xfId="57"/>
    <cellStyle name="Обычный 19" xfId="58"/>
    <cellStyle name="Обычный 20" xfId="59"/>
    <cellStyle name="Обычный 21" xfId="60"/>
    <cellStyle name="Обычный 24" xfId="61"/>
    <cellStyle name="Обычный 25" xfId="62"/>
    <cellStyle name="Обычный 26" xfId="63"/>
    <cellStyle name="Обычный 2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8</xdr:row>
      <xdr:rowOff>66675</xdr:rowOff>
    </xdr:from>
    <xdr:to>
      <xdr:col>12</xdr:col>
      <xdr:colOff>9525</xdr:colOff>
      <xdr:row>12</xdr:row>
      <xdr:rowOff>0</xdr:rowOff>
    </xdr:to>
    <xdr:sp macro="[0]!tt">
      <xdr:nvSpPr>
        <xdr:cNvPr id="1" name="Скругленный прямоугольник 1"/>
        <xdr:cNvSpPr>
          <a:spLocks/>
        </xdr:cNvSpPr>
      </xdr:nvSpPr>
      <xdr:spPr>
        <a:xfrm>
          <a:off x="10696575" y="1866900"/>
          <a:ext cx="1704975" cy="723900"/>
        </a:xfrm>
        <a:prstGeom prst="round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перенести
</a:t>
          </a:r>
          <a:r>
            <a:rPr lang="en-US" cap="none" sz="1100" b="0" i="0" u="none" baseline="0">
              <a:solidFill>
                <a:srgbClr val="000000"/>
              </a:solidFill>
            </a:rPr>
            <a:t>данные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11</xdr:row>
      <xdr:rowOff>85725</xdr:rowOff>
    </xdr:from>
    <xdr:to>
      <xdr:col>8</xdr:col>
      <xdr:colOff>542925</xdr:colOff>
      <xdr:row>12</xdr:row>
      <xdr:rowOff>428625</xdr:rowOff>
    </xdr:to>
    <xdr:sp macro="[0]!tt">
      <xdr:nvSpPr>
        <xdr:cNvPr id="1" name="Скругленный прямоугольник 1"/>
        <xdr:cNvSpPr>
          <a:spLocks/>
        </xdr:cNvSpPr>
      </xdr:nvSpPr>
      <xdr:spPr>
        <a:xfrm>
          <a:off x="7772400" y="2152650"/>
          <a:ext cx="1209675" cy="552450"/>
        </a:xfrm>
        <a:prstGeom prst="roundRect">
          <a:avLst/>
        </a:prstGeom>
        <a:solidFill>
          <a:srgbClr val="DDD9C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макрос должен работать отсюда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!!&#1054;&#1073;&#1084;&#1077;&#1085;\&#1043;&#1058;&#1062;\&#1054;&#1090;&#1095;&#1077;&#1090;&#1085;&#1086;&#1089;&#1090;&#1100;%20&#1077;&#1078;&#1077;&#1084;&#1077;&#1089;&#1103;&#1095;&#1085;&#1072;&#1103;\&#1041;&#1072;&#1079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База"/>
    </sheetNames>
    <sheetDataSet>
      <sheetData sheetId="0">
        <row r="12">
          <cell r="A12" t="str">
            <v>бочки п/эт</v>
          </cell>
          <cell r="K12">
            <v>6557.55</v>
          </cell>
        </row>
        <row r="13">
          <cell r="K13">
            <v>11</v>
          </cell>
        </row>
        <row r="14">
          <cell r="A14" t="str">
            <v>Бумага туалетная Зева</v>
          </cell>
          <cell r="K14">
            <v>144</v>
          </cell>
        </row>
        <row r="15">
          <cell r="K15">
            <v>8</v>
          </cell>
        </row>
        <row r="16">
          <cell r="A16" t="str">
            <v>Ветошь обтирочная</v>
          </cell>
          <cell r="K16">
            <v>1016.95</v>
          </cell>
        </row>
        <row r="17">
          <cell r="K17">
            <v>20</v>
          </cell>
        </row>
        <row r="18">
          <cell r="A18" t="str">
            <v>Дверь ДП-1 (Ei 60, 900, 2050 ,Л ,У)</v>
          </cell>
          <cell r="K18">
            <v>68357.63</v>
          </cell>
        </row>
        <row r="19">
          <cell r="K19">
            <v>5</v>
          </cell>
        </row>
        <row r="20">
          <cell r="A20" t="str">
            <v>Дверь ДП-1 (Ei 60, 900, 2050 ,П ,У)</v>
          </cell>
          <cell r="K20">
            <v>40954.58</v>
          </cell>
        </row>
        <row r="21">
          <cell r="K21">
            <v>3</v>
          </cell>
        </row>
        <row r="22">
          <cell r="A22" t="str">
            <v>Дверь ДП-2 (Ei 60, 1350, 2100 ,П ,У)</v>
          </cell>
          <cell r="K22">
            <v>18490.51</v>
          </cell>
        </row>
        <row r="23">
          <cell r="K23">
            <v>1</v>
          </cell>
        </row>
        <row r="24">
          <cell r="A24" t="str">
            <v>Журнал дежурного электромонтера (ГТУ)</v>
          </cell>
          <cell r="K24">
            <v>1201</v>
          </cell>
        </row>
        <row r="25">
          <cell r="K25">
            <v>5</v>
          </cell>
        </row>
        <row r="26">
          <cell r="A26" t="str">
            <v>Изолента красная, 20м</v>
          </cell>
          <cell r="K26">
            <v>57.2</v>
          </cell>
        </row>
        <row r="27">
          <cell r="K27">
            <v>3</v>
          </cell>
        </row>
        <row r="28">
          <cell r="A28" t="str">
            <v>Катушка магнитная NASS MAGENET solenoid coils ATEX 1218 00/1-00/7132 24 DC, 0,421A</v>
          </cell>
          <cell r="K28">
            <v>34200</v>
          </cell>
        </row>
        <row r="29">
          <cell r="K29">
            <v>1</v>
          </cell>
        </row>
        <row r="30">
          <cell r="A30" t="str">
            <v>Кран шаровой 11б41п21 DN15 PN16 (газ)</v>
          </cell>
          <cell r="K30">
            <v>1220.34</v>
          </cell>
        </row>
        <row r="31">
          <cell r="K31">
            <v>4</v>
          </cell>
        </row>
        <row r="32">
          <cell r="A32" t="str">
            <v>Кран шаровый 11нж 901пф ДУ-150 РУ16</v>
          </cell>
          <cell r="K32">
            <v>56222.88</v>
          </cell>
        </row>
        <row r="33">
          <cell r="K33">
            <v>1</v>
          </cell>
        </row>
        <row r="34">
          <cell r="A34" t="str">
            <v>Мешки для строит мусора</v>
          </cell>
          <cell r="K34">
            <v>288</v>
          </cell>
        </row>
        <row r="35">
          <cell r="K35">
            <v>12</v>
          </cell>
        </row>
        <row r="36">
          <cell r="A36" t="str">
            <v>Мыло туалетное</v>
          </cell>
          <cell r="K36">
            <v>20</v>
          </cell>
        </row>
        <row r="37">
          <cell r="K37">
            <v>1</v>
          </cell>
        </row>
        <row r="38">
          <cell r="A38" t="str">
            <v>Мыло хозяйственное</v>
          </cell>
          <cell r="K38">
            <v>80</v>
          </cell>
        </row>
        <row r="39">
          <cell r="K39">
            <v>4</v>
          </cell>
        </row>
        <row r="40">
          <cell r="A40" t="str">
            <v>Пакет для мусора 60л</v>
          </cell>
          <cell r="K40">
            <v>132.58</v>
          </cell>
        </row>
        <row r="41">
          <cell r="K41">
            <v>2</v>
          </cell>
        </row>
        <row r="42">
          <cell r="A42" t="str">
            <v>Пакет для мусoра 60л</v>
          </cell>
          <cell r="K42">
            <v>280</v>
          </cell>
        </row>
        <row r="43">
          <cell r="K43">
            <v>4</v>
          </cell>
        </row>
        <row r="44">
          <cell r="A44" t="str">
            <v>Переменный резистор СП3-4АМ 150 Ом</v>
          </cell>
          <cell r="K44">
            <v>4036</v>
          </cell>
        </row>
        <row r="45">
          <cell r="K45">
            <v>10</v>
          </cell>
        </row>
        <row r="46">
          <cell r="A46" t="str">
            <v>Переменный резистор СП3-4АМ 3,3 кОм</v>
          </cell>
          <cell r="K46">
            <v>802.8</v>
          </cell>
        </row>
        <row r="47">
          <cell r="K47">
            <v>2</v>
          </cell>
        </row>
        <row r="48">
          <cell r="A48" t="str">
            <v>Переменный резистор СП3-4АМ 4,7 кОм</v>
          </cell>
          <cell r="K48">
            <v>826.4</v>
          </cell>
        </row>
        <row r="49">
          <cell r="K49">
            <v>2</v>
          </cell>
        </row>
        <row r="50">
          <cell r="A50" t="str">
            <v>Переменный резистор СП3-4АМ 470 Ом</v>
          </cell>
          <cell r="K50">
            <v>1593.2</v>
          </cell>
        </row>
        <row r="51">
          <cell r="K51">
            <v>4</v>
          </cell>
        </row>
        <row r="52">
          <cell r="A52" t="str">
            <v>Порошок "Пропер"400гр</v>
          </cell>
          <cell r="K52">
            <v>240</v>
          </cell>
        </row>
        <row r="53">
          <cell r="K53">
            <v>2</v>
          </cell>
        </row>
        <row r="54">
          <cell r="A54" t="str">
            <v>Припой ПОС-61</v>
          </cell>
          <cell r="K54">
            <v>156.78</v>
          </cell>
        </row>
        <row r="55">
          <cell r="K55">
            <v>1</v>
          </cell>
        </row>
        <row r="56">
          <cell r="A56" t="str">
            <v>Растворитель 646</v>
          </cell>
          <cell r="K56">
            <v>2307.2</v>
          </cell>
        </row>
        <row r="57">
          <cell r="K57">
            <v>25</v>
          </cell>
        </row>
        <row r="58">
          <cell r="A58" t="str">
            <v>Регенерирующий восстанавливающий крем для кожи рук и лица РизаВит Оптима.Уход.тюб.100мл</v>
          </cell>
          <cell r="K58">
            <v>92.55</v>
          </cell>
        </row>
        <row r="59">
          <cell r="K59">
            <v>1</v>
          </cell>
        </row>
        <row r="60">
          <cell r="A60" t="str">
            <v>Средство дезин. Доместос</v>
          </cell>
          <cell r="K60">
            <v>260</v>
          </cell>
        </row>
        <row r="61">
          <cell r="K61">
            <v>1</v>
          </cell>
        </row>
        <row r="62">
          <cell r="A62" t="str">
            <v>Средство чистящее Пемолюкс- сода</v>
          </cell>
          <cell r="K62">
            <v>138.46</v>
          </cell>
        </row>
        <row r="63">
          <cell r="K63">
            <v>2</v>
          </cell>
        </row>
        <row r="64">
          <cell r="A64" t="str">
            <v>Стиральный порошок Ять 400гр</v>
          </cell>
          <cell r="K64">
            <v>80</v>
          </cell>
        </row>
        <row r="65">
          <cell r="K65">
            <v>2</v>
          </cell>
        </row>
        <row r="66">
          <cell r="A66" t="str">
            <v>Цемент II/А-Г 32,5Н (МКР)</v>
          </cell>
          <cell r="K66">
            <v>8500</v>
          </cell>
        </row>
        <row r="67">
          <cell r="K67">
            <v>1</v>
          </cell>
        </row>
        <row r="68">
          <cell r="A68" t="str">
            <v>Цемент М-400 (50кг)</v>
          </cell>
          <cell r="K68">
            <v>3150</v>
          </cell>
        </row>
        <row r="69">
          <cell r="K69">
            <v>7</v>
          </cell>
        </row>
        <row r="70">
          <cell r="A70" t="str">
            <v>Цемент М-400 МКР</v>
          </cell>
          <cell r="K70">
            <v>2700</v>
          </cell>
        </row>
        <row r="71">
          <cell r="K71">
            <v>0.3</v>
          </cell>
        </row>
        <row r="72">
          <cell r="A72" t="str">
            <v>10.03</v>
          </cell>
          <cell r="K72">
            <v>72711.87</v>
          </cell>
        </row>
        <row r="73">
          <cell r="K73">
            <v>0.88</v>
          </cell>
        </row>
        <row r="74">
          <cell r="A74" t="str">
            <v>Масло МС-8П (176кг/205л)</v>
          </cell>
          <cell r="K74">
            <v>72711.87</v>
          </cell>
        </row>
        <row r="75">
          <cell r="K75">
            <v>0.88</v>
          </cell>
        </row>
        <row r="76">
          <cell r="A76" t="str">
            <v>10.05</v>
          </cell>
          <cell r="K76">
            <v>358070.88</v>
          </cell>
        </row>
        <row r="77">
          <cell r="K77">
            <v>42</v>
          </cell>
        </row>
        <row r="78">
          <cell r="A78" t="str">
            <v>Датчик давления ТЖИУ</v>
          </cell>
          <cell r="K78">
            <v>99730.31</v>
          </cell>
        </row>
        <row r="79">
          <cell r="K79">
            <v>3</v>
          </cell>
        </row>
        <row r="80">
          <cell r="A80" t="str">
            <v>Датчик оборотов ДТА-10Е</v>
          </cell>
          <cell r="K80">
            <v>12065.04</v>
          </cell>
        </row>
        <row r="81">
          <cell r="K81">
            <v>2</v>
          </cell>
        </row>
        <row r="82">
          <cell r="A82" t="str">
            <v>Датчик разряжения "Метрон"</v>
          </cell>
          <cell r="K82">
            <v>26685.66</v>
          </cell>
        </row>
        <row r="83">
          <cell r="K83">
            <v>1</v>
          </cell>
        </row>
        <row r="84">
          <cell r="A84" t="str">
            <v>Датчик частоты вращения ДЧВ-7М</v>
          </cell>
          <cell r="K84">
            <v>53823</v>
          </cell>
        </row>
        <row r="85">
          <cell r="K85">
            <v>2</v>
          </cell>
        </row>
        <row r="86">
          <cell r="A86" t="str">
            <v>Модуль входного преобразователя</v>
          </cell>
          <cell r="K86">
            <v>23452.8</v>
          </cell>
        </row>
        <row r="87">
          <cell r="K87">
            <v>3</v>
          </cell>
        </row>
        <row r="88">
          <cell r="A88" t="str">
            <v>Огнетушитель ОП-8</v>
          </cell>
          <cell r="K88">
            <v>15000</v>
          </cell>
        </row>
        <row r="89">
          <cell r="K89">
            <v>10</v>
          </cell>
        </row>
        <row r="90">
          <cell r="A90" t="str">
            <v>Плата УБСКТ 8Т5.104.191</v>
          </cell>
          <cell r="K90">
            <v>15450</v>
          </cell>
        </row>
        <row r="91">
          <cell r="K91">
            <v>1</v>
          </cell>
        </row>
        <row r="92">
          <cell r="A92" t="str">
            <v>Плата УФИ 8Т5.104.227</v>
          </cell>
          <cell r="K92">
            <v>12750</v>
          </cell>
        </row>
        <row r="93">
          <cell r="K93">
            <v>1</v>
          </cell>
        </row>
        <row r="94">
          <cell r="A94" t="str">
            <v>Счетчик газа</v>
          </cell>
          <cell r="K94">
            <v>39327.52</v>
          </cell>
        </row>
        <row r="95">
          <cell r="K95">
            <v>1</v>
          </cell>
        </row>
        <row r="96">
          <cell r="A96" t="str">
            <v>Термопреобразователь П-109</v>
          </cell>
          <cell r="K96">
            <v>18061</v>
          </cell>
        </row>
        <row r="97">
          <cell r="K97">
            <v>4</v>
          </cell>
        </row>
        <row r="98">
          <cell r="A98" t="str">
            <v>Электродвигатель АИР 100S2 4кВт/3000</v>
          </cell>
          <cell r="K98">
            <v>12978.47</v>
          </cell>
        </row>
        <row r="99">
          <cell r="K99">
            <v>3</v>
          </cell>
        </row>
        <row r="100">
          <cell r="A100" t="str">
            <v>Электродвигатель АИР 80А4 1,1кВт/1500</v>
          </cell>
          <cell r="K100">
            <v>8904.75</v>
          </cell>
        </row>
        <row r="101">
          <cell r="K101">
            <v>4</v>
          </cell>
        </row>
        <row r="102">
          <cell r="A102" t="str">
            <v>Электродвигатель АИР56</v>
          </cell>
          <cell r="K102">
            <v>2885.72</v>
          </cell>
        </row>
        <row r="103">
          <cell r="K103">
            <v>1</v>
          </cell>
        </row>
        <row r="104">
          <cell r="A104" t="str">
            <v>Элемент фильтрующий масл. ФЭМ-1</v>
          </cell>
          <cell r="K104">
            <v>16956.61</v>
          </cell>
        </row>
        <row r="105">
          <cell r="K105">
            <v>6</v>
          </cell>
        </row>
        <row r="106">
          <cell r="A106" t="str">
            <v>10.06</v>
          </cell>
          <cell r="K106">
            <v>35088.66</v>
          </cell>
        </row>
        <row r="107">
          <cell r="K107">
            <v>6</v>
          </cell>
        </row>
        <row r="108">
          <cell r="A108" t="str">
            <v>Бумага офис. Svetocop А4</v>
          </cell>
          <cell r="K108">
            <v>239.49</v>
          </cell>
        </row>
        <row r="109">
          <cell r="K109">
            <v>1</v>
          </cell>
        </row>
        <row r="110">
          <cell r="A110" t="str">
            <v>Краскораспылитель PFS 55 Bosch</v>
          </cell>
          <cell r="K110">
            <v>6228.81</v>
          </cell>
        </row>
        <row r="111">
          <cell r="K111">
            <v>1</v>
          </cell>
        </row>
        <row r="112">
          <cell r="A112" t="str">
            <v>Сигнализатор горючих газов СГГ-20 Микро ИБЯЛ.413531.012</v>
          </cell>
          <cell r="K112">
            <v>12686</v>
          </cell>
        </row>
        <row r="113">
          <cell r="K113">
            <v>1</v>
          </cell>
        </row>
        <row r="114">
          <cell r="A114" t="str">
            <v>Скотч широкий прозрачный</v>
          </cell>
          <cell r="K114">
            <v>53</v>
          </cell>
        </row>
        <row r="115">
          <cell r="K115">
            <v>1</v>
          </cell>
        </row>
        <row r="116">
          <cell r="A116" t="str">
            <v>Станок заточной "GBG 8 Bosch" 600Вт,2900 об/мин</v>
          </cell>
          <cell r="K116">
            <v>12627.12</v>
          </cell>
        </row>
        <row r="117">
          <cell r="K117">
            <v>1</v>
          </cell>
        </row>
        <row r="118">
          <cell r="A118" t="str">
            <v>Тепловентилятор "Sirocco Keramik 33M"</v>
          </cell>
          <cell r="K118">
            <v>3254.24</v>
          </cell>
        </row>
        <row r="119">
          <cell r="K119">
            <v>1</v>
          </cell>
        </row>
        <row r="120">
          <cell r="A120" t="str">
            <v>10.09</v>
          </cell>
          <cell r="K120">
            <v>110421.41</v>
          </cell>
        </row>
        <row r="121">
          <cell r="K121">
            <v>40</v>
          </cell>
        </row>
        <row r="122">
          <cell r="A122" t="str">
            <v>Ведро  оцинков.15л</v>
          </cell>
          <cell r="K122">
            <v>220</v>
          </cell>
        </row>
        <row r="123">
          <cell r="K123">
            <v>1</v>
          </cell>
        </row>
        <row r="124">
          <cell r="A124" t="str">
            <v>Ведро оцинкованное 12 л</v>
          </cell>
          <cell r="K124">
            <v>666.51</v>
          </cell>
        </row>
        <row r="125">
          <cell r="K125">
            <v>3</v>
          </cell>
        </row>
        <row r="126">
          <cell r="A126" t="str">
            <v>Вешалка напольная</v>
          </cell>
          <cell r="K126">
            <v>1333.33</v>
          </cell>
        </row>
        <row r="127">
          <cell r="K127">
            <v>1</v>
          </cell>
        </row>
        <row r="128">
          <cell r="A128" t="str">
            <v>жалюзи</v>
          </cell>
          <cell r="K128">
            <v>5039.44</v>
          </cell>
        </row>
        <row r="129">
          <cell r="K129">
            <v>2</v>
          </cell>
        </row>
        <row r="130">
          <cell r="A130" t="str">
            <v>Лестница приставная "Solid 3x8 Артикул - Solid 3x8</v>
          </cell>
          <cell r="K130">
            <v>9131.78</v>
          </cell>
        </row>
        <row r="131">
          <cell r="K131">
            <v>1</v>
          </cell>
        </row>
        <row r="132">
          <cell r="A132" t="str">
            <v>Лопата купец с дер.Черенком</v>
          </cell>
          <cell r="K132">
            <v>1188</v>
          </cell>
        </row>
        <row r="133">
          <cell r="K133">
            <v>3</v>
          </cell>
        </row>
        <row r="134">
          <cell r="A134" t="str">
            <v>Лопата снеговая пл. ЗАРЯ</v>
          </cell>
          <cell r="K134">
            <v>250</v>
          </cell>
        </row>
        <row r="135">
          <cell r="K135">
            <v>1</v>
          </cell>
        </row>
        <row r="136">
          <cell r="A136" t="str">
            <v>Лопата снегоуборочная Fickars: Артикул 142610</v>
          </cell>
          <cell r="K136">
            <v>1223.85</v>
          </cell>
        </row>
        <row r="137">
          <cell r="K137">
            <v>1</v>
          </cell>
        </row>
        <row r="138">
          <cell r="A138" t="str">
            <v>Набор электрика VDE 9300-018 до 1000В, 6предметов</v>
          </cell>
          <cell r="K138">
            <v>14935</v>
          </cell>
        </row>
        <row r="139">
          <cell r="K139">
            <v>1</v>
          </cell>
        </row>
        <row r="140">
          <cell r="A140" t="str">
            <v>Напильник трехгранный 250мм №2</v>
          </cell>
          <cell r="K140">
            <v>95.13</v>
          </cell>
        </row>
        <row r="141">
          <cell r="K141">
            <v>1</v>
          </cell>
        </row>
        <row r="142">
          <cell r="A142" t="str">
            <v>Огнетушитель ОП-8 АВСЕ</v>
          </cell>
          <cell r="K142">
            <v>5699.36</v>
          </cell>
        </row>
        <row r="143">
          <cell r="K143">
            <v>5</v>
          </cell>
        </row>
        <row r="144">
          <cell r="A144" t="str">
            <v>Перчатки хозяйс</v>
          </cell>
          <cell r="K144">
            <v>70</v>
          </cell>
        </row>
        <row r="145">
          <cell r="K145">
            <v>2</v>
          </cell>
        </row>
        <row r="146">
          <cell r="A146" t="str">
            <v>Смеситель кухня ARGO</v>
          </cell>
          <cell r="K146">
            <v>1864</v>
          </cell>
        </row>
        <row r="147">
          <cell r="K147">
            <v>1</v>
          </cell>
        </row>
        <row r="148">
          <cell r="A148" t="str">
            <v>Шкаф металл</v>
          </cell>
          <cell r="K148">
            <v>61586.37</v>
          </cell>
        </row>
        <row r="149">
          <cell r="K149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68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0.625" style="0" customWidth="1"/>
    <col min="2" max="2" width="27.75390625" style="0" customWidth="1"/>
    <col min="3" max="3" width="35.25390625" style="32" customWidth="1"/>
    <col min="4" max="4" width="10.625" style="0" customWidth="1"/>
    <col min="5" max="5" width="10.625" style="10" customWidth="1"/>
    <col min="6" max="6" width="12.375" style="24" customWidth="1"/>
    <col min="7" max="7" width="9.375" style="0" customWidth="1"/>
    <col min="8" max="8" width="10.75390625" style="0" customWidth="1"/>
    <col min="9" max="9" width="12.125" style="0" customWidth="1"/>
    <col min="10" max="10" width="12.25390625" style="10" customWidth="1"/>
    <col min="11" max="11" width="10.875" style="0" customWidth="1"/>
    <col min="12" max="12" width="0" style="0" hidden="1" customWidth="1"/>
    <col min="14" max="14" width="9.125" style="0" customWidth="1"/>
  </cols>
  <sheetData>
    <row r="1" spans="1:12" ht="12.75">
      <c r="A1" s="2"/>
      <c r="B1" s="2"/>
      <c r="C1" s="31"/>
      <c r="D1" s="2"/>
      <c r="E1" s="2"/>
      <c r="F1" s="21"/>
      <c r="G1" s="2"/>
      <c r="H1" s="2"/>
      <c r="I1" s="2"/>
      <c r="J1" s="2"/>
      <c r="K1" s="2"/>
      <c r="L1" s="2"/>
    </row>
    <row r="2" spans="1:12" ht="18.75" customHeight="1">
      <c r="A2" s="2"/>
      <c r="B2" s="80"/>
      <c r="C2" s="80"/>
      <c r="D2" s="80"/>
      <c r="E2" s="80"/>
      <c r="F2" s="21"/>
      <c r="G2" s="2"/>
      <c r="H2" s="62"/>
      <c r="I2" s="62"/>
      <c r="J2" s="62"/>
      <c r="K2" s="62"/>
      <c r="L2" s="2"/>
    </row>
    <row r="3" spans="1:12" ht="18.75" customHeight="1">
      <c r="A3" s="2"/>
      <c r="B3" s="81"/>
      <c r="C3" s="81"/>
      <c r="D3" s="81"/>
      <c r="E3" s="81"/>
      <c r="F3" s="21"/>
      <c r="G3" s="2"/>
      <c r="H3" s="62"/>
      <c r="I3" s="62"/>
      <c r="J3" s="62"/>
      <c r="K3" s="62"/>
      <c r="L3" s="2"/>
    </row>
    <row r="4" spans="1:12" ht="18.75" customHeight="1">
      <c r="A4" s="2"/>
      <c r="B4" s="82"/>
      <c r="C4" s="82"/>
      <c r="D4" s="82"/>
      <c r="E4" s="82"/>
      <c r="F4" s="21"/>
      <c r="G4" s="2"/>
      <c r="H4" s="62"/>
      <c r="I4" s="62"/>
      <c r="J4" s="62"/>
      <c r="K4" s="62"/>
      <c r="L4" s="2"/>
    </row>
    <row r="5" spans="1:12" ht="18.75" customHeight="1">
      <c r="A5" s="80"/>
      <c r="B5" s="80"/>
      <c r="C5" s="80"/>
      <c r="D5" s="80"/>
      <c r="E5" s="2"/>
      <c r="F5" s="21"/>
      <c r="G5" s="2"/>
      <c r="H5" s="62"/>
      <c r="I5" s="62"/>
      <c r="J5" s="62"/>
      <c r="K5" s="62"/>
      <c r="L5" s="2"/>
    </row>
    <row r="6" spans="1:12" ht="18.75">
      <c r="A6" s="14"/>
      <c r="B6" s="80"/>
      <c r="C6" s="80"/>
      <c r="D6" s="14"/>
      <c r="E6" s="2"/>
      <c r="F6" s="21"/>
      <c r="G6" s="2"/>
      <c r="H6" s="2"/>
      <c r="I6" s="15"/>
      <c r="J6" s="15"/>
      <c r="K6" s="15"/>
      <c r="L6" s="2"/>
    </row>
    <row r="7" spans="1:12" ht="18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2"/>
    </row>
    <row r="8" spans="1:12" ht="1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2"/>
    </row>
    <row r="9" spans="1:12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2"/>
    </row>
    <row r="10" spans="1:12" ht="15.75">
      <c r="A10" s="16"/>
      <c r="B10" s="64"/>
      <c r="C10" s="64"/>
      <c r="D10" s="16"/>
      <c r="E10" s="16"/>
      <c r="F10" s="22"/>
      <c r="G10" s="16"/>
      <c r="H10" s="16"/>
      <c r="J10" s="16"/>
      <c r="K10" s="16"/>
      <c r="L10" s="13"/>
    </row>
    <row r="11" spans="1:12" ht="15.75">
      <c r="A11" s="16"/>
      <c r="B11" s="16"/>
      <c r="C11" s="16"/>
      <c r="D11" s="16"/>
      <c r="E11" s="16"/>
      <c r="F11" s="22"/>
      <c r="G11" s="16"/>
      <c r="H11" s="16"/>
      <c r="J11" s="16"/>
      <c r="K11" s="16"/>
      <c r="L11" s="13"/>
    </row>
    <row r="12" spans="1:12" ht="15.75">
      <c r="A12" s="79"/>
      <c r="B12" s="79"/>
      <c r="C12" s="79"/>
      <c r="D12" s="2"/>
      <c r="E12" s="2"/>
      <c r="F12" s="21"/>
      <c r="G12" s="2"/>
      <c r="H12" s="2"/>
      <c r="I12" s="2"/>
      <c r="J12" s="2"/>
      <c r="K12" s="2"/>
      <c r="L12" s="13"/>
    </row>
    <row r="13" spans="1:12" ht="15.75">
      <c r="A13" s="79"/>
      <c r="B13" s="79"/>
      <c r="C13" s="79"/>
      <c r="D13" s="79"/>
      <c r="E13" s="79"/>
      <c r="F13" s="21"/>
      <c r="G13" s="2"/>
      <c r="H13" s="2"/>
      <c r="I13" s="2"/>
      <c r="J13" s="2"/>
      <c r="K13" s="2"/>
      <c r="L13" s="13"/>
    </row>
    <row r="14" spans="1:12" ht="15.75">
      <c r="A14" s="17"/>
      <c r="B14" s="2"/>
      <c r="C14" s="78"/>
      <c r="D14" s="78"/>
      <c r="E14" s="2"/>
      <c r="F14" s="21"/>
      <c r="G14" s="2"/>
      <c r="H14" s="2"/>
      <c r="I14" s="2"/>
      <c r="J14" s="2"/>
      <c r="K14" s="2"/>
      <c r="L14" s="13"/>
    </row>
    <row r="15" spans="1:12" ht="16.5" thickBot="1">
      <c r="A15" s="17"/>
      <c r="B15" s="2"/>
      <c r="C15" s="83"/>
      <c r="D15" s="83"/>
      <c r="E15" s="2"/>
      <c r="F15" s="21"/>
      <c r="G15" s="2"/>
      <c r="H15" s="2"/>
      <c r="I15" s="2"/>
      <c r="J15" s="2"/>
      <c r="K15" s="2"/>
      <c r="L15" s="13"/>
    </row>
    <row r="16" spans="1:12" ht="15.75" customHeight="1">
      <c r="A16" s="65"/>
      <c r="B16" s="18"/>
      <c r="C16" s="68" t="s">
        <v>11</v>
      </c>
      <c r="D16" s="68"/>
      <c r="E16" s="68"/>
      <c r="F16" s="68"/>
      <c r="G16" s="68"/>
      <c r="H16" s="68"/>
      <c r="I16" s="68"/>
      <c r="J16" s="68"/>
      <c r="K16" s="69"/>
      <c r="L16" s="13"/>
    </row>
    <row r="17" spans="1:12" ht="15.75" customHeight="1">
      <c r="A17" s="66"/>
      <c r="B17" s="70"/>
      <c r="C17" s="72" t="s">
        <v>12</v>
      </c>
      <c r="D17" s="70" t="s">
        <v>13</v>
      </c>
      <c r="E17" s="70" t="s">
        <v>1</v>
      </c>
      <c r="F17" s="74" t="s">
        <v>14</v>
      </c>
      <c r="G17" s="70" t="s">
        <v>2</v>
      </c>
      <c r="H17" s="70"/>
      <c r="I17" s="70" t="s">
        <v>3</v>
      </c>
      <c r="J17" s="70" t="s">
        <v>15</v>
      </c>
      <c r="K17" s="76" t="s">
        <v>0</v>
      </c>
      <c r="L17" s="13"/>
    </row>
    <row r="18" spans="1:12" ht="15.75">
      <c r="A18" s="67"/>
      <c r="B18" s="71"/>
      <c r="C18" s="73"/>
      <c r="D18" s="71"/>
      <c r="E18" s="71"/>
      <c r="F18" s="75"/>
      <c r="G18" s="35" t="s">
        <v>4</v>
      </c>
      <c r="H18" s="35" t="s">
        <v>5</v>
      </c>
      <c r="I18" s="71"/>
      <c r="J18" s="71"/>
      <c r="K18" s="77"/>
      <c r="L18" s="13"/>
    </row>
    <row r="19" spans="1:12" ht="32.25" customHeight="1">
      <c r="A19" s="37"/>
      <c r="B19" s="37"/>
      <c r="C19" s="38">
        <v>3</v>
      </c>
      <c r="D19" s="37">
        <v>4</v>
      </c>
      <c r="E19" s="37">
        <v>5</v>
      </c>
      <c r="F19" s="39">
        <v>6</v>
      </c>
      <c r="G19" s="37">
        <v>7</v>
      </c>
      <c r="H19" s="37">
        <v>8</v>
      </c>
      <c r="I19" s="37">
        <v>9</v>
      </c>
      <c r="J19" s="37">
        <v>10</v>
      </c>
      <c r="K19" s="37"/>
      <c r="L19" s="13"/>
    </row>
    <row r="20" spans="1:12" ht="23.25" customHeight="1">
      <c r="A20" s="40"/>
      <c r="B20" s="47"/>
      <c r="C20" s="41" t="s">
        <v>32</v>
      </c>
      <c r="D20" s="36" t="s">
        <v>16</v>
      </c>
      <c r="E20" s="42"/>
      <c r="F20" s="43">
        <v>12414</v>
      </c>
      <c r="G20" s="44"/>
      <c r="H20" s="45"/>
      <c r="I20" s="46">
        <v>8</v>
      </c>
      <c r="J20" s="44"/>
      <c r="K20" s="37"/>
      <c r="L20" s="13">
        <f>(INDEX('[1]TDSheet'!$K$12:$K$149,MATCH(C20,'[1]TDSheet'!$A$12:$A$148,0)+1))</f>
        <v>1</v>
      </c>
    </row>
    <row r="21" spans="1:12" ht="23.25" customHeight="1">
      <c r="A21" s="40"/>
      <c r="B21" s="47"/>
      <c r="C21" s="41" t="s">
        <v>29</v>
      </c>
      <c r="D21" s="36" t="s">
        <v>35</v>
      </c>
      <c r="E21" s="42"/>
      <c r="F21" s="43">
        <v>124124</v>
      </c>
      <c r="G21" s="44"/>
      <c r="H21" s="45"/>
      <c r="I21" s="46">
        <v>4</v>
      </c>
      <c r="J21" s="44"/>
      <c r="K21" s="37"/>
      <c r="L21" s="13"/>
    </row>
    <row r="22" spans="1:12" ht="23.25" customHeight="1">
      <c r="A22" s="40"/>
      <c r="B22" s="47"/>
      <c r="C22" s="41" t="s">
        <v>30</v>
      </c>
      <c r="D22" s="36" t="s">
        <v>16</v>
      </c>
      <c r="E22" s="42"/>
      <c r="F22" s="43" t="s">
        <v>33</v>
      </c>
      <c r="G22" s="44"/>
      <c r="H22" s="45"/>
      <c r="I22" s="46">
        <v>5</v>
      </c>
      <c r="J22" s="44"/>
      <c r="K22" s="37"/>
      <c r="L22" s="13"/>
    </row>
    <row r="23" spans="1:12" ht="23.25" customHeight="1">
      <c r="A23" s="40"/>
      <c r="B23" s="47"/>
      <c r="C23" s="41" t="s">
        <v>31</v>
      </c>
      <c r="D23" s="36" t="s">
        <v>36</v>
      </c>
      <c r="E23" s="42"/>
      <c r="F23" s="43" t="s">
        <v>34</v>
      </c>
      <c r="G23" s="44"/>
      <c r="H23" s="45"/>
      <c r="I23" s="46">
        <v>20</v>
      </c>
      <c r="J23" s="44"/>
      <c r="K23" s="37"/>
      <c r="L23" s="13"/>
    </row>
    <row r="24" spans="1:12" ht="23.25" customHeight="1">
      <c r="A24" s="40"/>
      <c r="B24" s="47"/>
      <c r="C24" s="41" t="s">
        <v>37</v>
      </c>
      <c r="D24" s="36" t="s">
        <v>38</v>
      </c>
      <c r="E24" s="42"/>
      <c r="F24" s="43" t="s">
        <v>39</v>
      </c>
      <c r="G24" s="44"/>
      <c r="H24" s="45"/>
      <c r="I24" s="46">
        <v>5</v>
      </c>
      <c r="J24" s="44"/>
      <c r="K24" s="37"/>
      <c r="L24" s="13" t="e">
        <f>(INDEX('[1]TDSheet'!$K$12:$K$149,MATCH(C24,'[1]TDSheet'!$A$12:$A$148,0)+1))</f>
        <v>#N/A</v>
      </c>
    </row>
    <row r="25" spans="1:12" ht="23.25" customHeight="1">
      <c r="A25" s="40"/>
      <c r="B25" s="47"/>
      <c r="C25" s="41" t="s">
        <v>40</v>
      </c>
      <c r="D25" s="36" t="s">
        <v>41</v>
      </c>
      <c r="E25" s="42"/>
      <c r="F25" s="43" t="s">
        <v>42</v>
      </c>
      <c r="G25" s="44"/>
      <c r="H25" s="45"/>
      <c r="I25" s="46" t="s">
        <v>43</v>
      </c>
      <c r="J25" s="44"/>
      <c r="K25" s="37"/>
      <c r="L25" s="13" t="e">
        <f>(INDEX('[1]TDSheet'!$K$12:$K$149,MATCH(C25,'[1]TDSheet'!$A$12:$A$148,0)+1))</f>
        <v>#N/A</v>
      </c>
    </row>
    <row r="26" spans="1:12" ht="23.25" customHeight="1">
      <c r="A26" s="40"/>
      <c r="B26" s="47"/>
      <c r="C26" s="41"/>
      <c r="D26" s="36"/>
      <c r="E26" s="42"/>
      <c r="F26" s="43"/>
      <c r="G26" s="44"/>
      <c r="H26" s="45"/>
      <c r="I26" s="46"/>
      <c r="J26" s="44"/>
      <c r="K26" s="37"/>
      <c r="L26" s="13" t="e">
        <f>(INDEX('[1]TDSheet'!$K$12:$K$149,MATCH(C26,'[1]TDSheet'!$A$12:$A$148,0)+1))</f>
        <v>#N/A</v>
      </c>
    </row>
    <row r="27" spans="5:10" ht="16.5" customHeight="1">
      <c r="E27"/>
      <c r="H27" s="84"/>
      <c r="I27" s="84"/>
      <c r="J27" s="10">
        <f>SUM(J20:J26)</f>
        <v>0</v>
      </c>
    </row>
    <row r="28" spans="1:12" ht="16.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1"/>
    </row>
    <row r="29" spans="1:12" ht="18" customHeight="1">
      <c r="A29" s="2"/>
      <c r="B29" s="78"/>
      <c r="C29" s="78"/>
      <c r="D29" s="2"/>
      <c r="E29" s="2"/>
      <c r="F29" s="21"/>
      <c r="G29" s="2"/>
      <c r="H29" s="2"/>
      <c r="I29" s="2"/>
      <c r="J29" s="2"/>
      <c r="K29" s="2"/>
      <c r="L29" s="1"/>
    </row>
    <row r="30" spans="1:12" ht="16.5" customHeight="1">
      <c r="A30" s="2" t="s">
        <v>6</v>
      </c>
      <c r="B30" s="2"/>
      <c r="C30" s="85" t="s">
        <v>10</v>
      </c>
      <c r="D30" s="85"/>
      <c r="E30" s="2"/>
      <c r="F30" s="23"/>
      <c r="G30" s="2"/>
      <c r="H30" s="2"/>
      <c r="I30" s="2"/>
      <c r="J30" s="2"/>
      <c r="K30" s="2"/>
      <c r="L30" s="1"/>
    </row>
    <row r="31" spans="1:12" ht="16.5" customHeight="1">
      <c r="A31" s="2" t="s">
        <v>7</v>
      </c>
      <c r="B31" s="2"/>
      <c r="C31" s="85"/>
      <c r="D31" s="85"/>
      <c r="E31" s="2"/>
      <c r="F31" s="23"/>
      <c r="G31" s="2"/>
      <c r="H31" s="2"/>
      <c r="I31" s="2"/>
      <c r="J31" s="2"/>
      <c r="K31" s="2"/>
      <c r="L31" s="1"/>
    </row>
    <row r="32" spans="1:12" ht="26.25" customHeight="1">
      <c r="A32" s="2"/>
      <c r="B32" s="2"/>
      <c r="C32" s="85"/>
      <c r="D32" s="85"/>
      <c r="E32" s="2"/>
      <c r="F32" s="23"/>
      <c r="G32" s="2"/>
      <c r="H32" s="2"/>
      <c r="I32" s="2"/>
      <c r="J32" s="2"/>
      <c r="K32" s="2"/>
      <c r="L32" s="1"/>
    </row>
    <row r="33" spans="1:12" ht="16.5" customHeight="1">
      <c r="A33" s="2"/>
      <c r="B33" s="2"/>
      <c r="C33" s="85" t="s">
        <v>17</v>
      </c>
      <c r="D33" s="85"/>
      <c r="E33" s="2"/>
      <c r="F33" s="23"/>
      <c r="G33" s="2"/>
      <c r="H33" s="2"/>
      <c r="I33" s="2"/>
      <c r="J33" s="2"/>
      <c r="K33" s="2"/>
      <c r="L33" s="1"/>
    </row>
    <row r="34" spans="1:12" ht="16.5" customHeight="1">
      <c r="A34" s="2"/>
      <c r="B34" s="2"/>
      <c r="C34" s="85" t="s">
        <v>9</v>
      </c>
      <c r="D34" s="85"/>
      <c r="E34" s="2"/>
      <c r="F34" s="23"/>
      <c r="G34" s="2"/>
      <c r="H34" s="2"/>
      <c r="I34" s="2"/>
      <c r="J34" s="2"/>
      <c r="K34" s="2"/>
      <c r="L34" s="1"/>
    </row>
    <row r="35" spans="5:12" ht="16.5" customHeight="1">
      <c r="E35"/>
      <c r="J35"/>
      <c r="L35" s="1"/>
    </row>
    <row r="36" spans="5:12" ht="16.5" customHeight="1">
      <c r="E36"/>
      <c r="J36"/>
      <c r="L36" s="1"/>
    </row>
    <row r="37" spans="5:12" ht="16.5" customHeight="1">
      <c r="E37"/>
      <c r="J37"/>
      <c r="L37" s="1"/>
    </row>
    <row r="38" spans="5:12" ht="16.5" customHeight="1">
      <c r="E38"/>
      <c r="J38"/>
      <c r="L38" s="1"/>
    </row>
    <row r="39" spans="5:12" ht="15" customHeight="1">
      <c r="E39"/>
      <c r="J39"/>
      <c r="L39" s="1"/>
    </row>
    <row r="40" spans="5:12" ht="13.5" customHeight="1">
      <c r="E40"/>
      <c r="J40"/>
      <c r="L40" s="1"/>
    </row>
    <row r="41" spans="5:12" ht="15.75" customHeight="1">
      <c r="E41"/>
      <c r="J41"/>
      <c r="L41" s="1"/>
    </row>
    <row r="42" spans="5:12" ht="14.25" customHeight="1">
      <c r="E42"/>
      <c r="J42"/>
      <c r="L42" s="1"/>
    </row>
    <row r="43" ht="35.25" customHeight="1">
      <c r="L43" s="1"/>
    </row>
    <row r="44" spans="1:11" ht="12.75">
      <c r="A44" s="1"/>
      <c r="B44" s="1"/>
      <c r="C44" s="33"/>
      <c r="D44" s="1"/>
      <c r="E44" s="11"/>
      <c r="F44" s="25"/>
      <c r="G44" s="1"/>
      <c r="H44" s="1"/>
      <c r="I44" s="1"/>
      <c r="J44" s="11"/>
      <c r="K44" s="1"/>
    </row>
    <row r="46" ht="51" customHeight="1"/>
    <row r="47" ht="51.75" customHeight="1"/>
    <row r="48" ht="51.75" customHeight="1"/>
    <row r="49" ht="51.75" customHeight="1"/>
    <row r="50" ht="51.75" customHeight="1"/>
    <row r="51" ht="51" customHeight="1"/>
    <row r="52" ht="53.25" customHeight="1"/>
    <row r="53" ht="51.75" customHeight="1"/>
    <row r="54" ht="16.5" customHeight="1"/>
    <row r="57" ht="50.25" customHeight="1"/>
    <row r="60" ht="51" customHeight="1"/>
    <row r="61" spans="1:11" ht="15.75">
      <c r="A61" s="4"/>
      <c r="B61" s="5"/>
      <c r="C61" s="34"/>
      <c r="D61" s="6"/>
      <c r="E61" s="7"/>
      <c r="F61" s="26"/>
      <c r="G61" s="4"/>
      <c r="H61" s="4"/>
      <c r="I61" s="4"/>
      <c r="J61" s="7"/>
      <c r="K61" s="1"/>
    </row>
    <row r="62" spans="1:11" ht="15.75">
      <c r="A62" s="4"/>
      <c r="B62" s="5"/>
      <c r="C62" s="34"/>
      <c r="D62" s="6"/>
      <c r="E62" s="7"/>
      <c r="F62" s="26"/>
      <c r="G62" s="4"/>
      <c r="H62" s="4"/>
      <c r="I62" s="4"/>
      <c r="J62" s="7"/>
      <c r="K62" s="1"/>
    </row>
    <row r="63" spans="1:11" ht="15.75">
      <c r="A63" s="4"/>
      <c r="B63" s="5"/>
      <c r="C63" s="34"/>
      <c r="D63" s="6"/>
      <c r="E63" s="7"/>
      <c r="F63" s="26"/>
      <c r="G63" s="6"/>
      <c r="H63" s="6"/>
      <c r="I63" s="6"/>
      <c r="J63" s="7"/>
      <c r="K63" s="1"/>
    </row>
    <row r="64" spans="1:11" ht="15.75">
      <c r="A64" s="4"/>
      <c r="B64" s="5"/>
      <c r="C64" s="34"/>
      <c r="D64" s="6"/>
      <c r="E64" s="7"/>
      <c r="F64" s="26"/>
      <c r="G64" s="6"/>
      <c r="H64" s="6"/>
      <c r="I64" s="6"/>
      <c r="J64" s="7"/>
      <c r="K64" s="1"/>
    </row>
    <row r="65" spans="1:11" ht="15.75">
      <c r="A65" s="4"/>
      <c r="B65" s="5"/>
      <c r="C65" s="34"/>
      <c r="D65" s="6"/>
      <c r="E65" s="7"/>
      <c r="F65" s="26"/>
      <c r="G65" s="6"/>
      <c r="H65" s="6"/>
      <c r="I65" s="6"/>
      <c r="J65" s="7"/>
      <c r="K65" s="1"/>
    </row>
    <row r="66" spans="1:11" ht="15.75">
      <c r="A66" s="4"/>
      <c r="B66" s="5"/>
      <c r="C66" s="34"/>
      <c r="D66" s="6"/>
      <c r="E66" s="7"/>
      <c r="F66" s="26"/>
      <c r="G66" s="6"/>
      <c r="H66" s="6"/>
      <c r="I66" s="6"/>
      <c r="J66" s="7"/>
      <c r="K66" s="1"/>
    </row>
    <row r="67" spans="1:11" ht="15.75">
      <c r="A67" s="4"/>
      <c r="B67" s="5"/>
      <c r="C67" s="4"/>
      <c r="D67" s="6"/>
      <c r="E67" s="7"/>
      <c r="F67" s="26"/>
      <c r="G67" s="6"/>
      <c r="H67" s="6"/>
      <c r="I67" s="6"/>
      <c r="J67" s="7"/>
      <c r="K67" s="1"/>
    </row>
    <row r="68" spans="1:11" ht="15.75">
      <c r="A68" s="4"/>
      <c r="B68" s="5"/>
      <c r="C68" s="34"/>
      <c r="D68" s="6"/>
      <c r="E68" s="7"/>
      <c r="F68" s="26"/>
      <c r="G68" s="6"/>
      <c r="H68" s="6"/>
      <c r="I68" s="6"/>
      <c r="J68" s="7"/>
      <c r="K68" s="1"/>
    </row>
  </sheetData>
  <sheetProtection/>
  <mergeCells count="36">
    <mergeCell ref="C15:D15"/>
    <mergeCell ref="H27:I27"/>
    <mergeCell ref="C34:D34"/>
    <mergeCell ref="A28:K28"/>
    <mergeCell ref="B29:C29"/>
    <mergeCell ref="C30:D30"/>
    <mergeCell ref="C31:D31"/>
    <mergeCell ref="C32:D32"/>
    <mergeCell ref="C33:D33"/>
    <mergeCell ref="A12:C12"/>
    <mergeCell ref="A13:E13"/>
    <mergeCell ref="B2:E2"/>
    <mergeCell ref="B3:E3"/>
    <mergeCell ref="B4:E4"/>
    <mergeCell ref="A5:D5"/>
    <mergeCell ref="B6:C6"/>
    <mergeCell ref="H2:K2"/>
    <mergeCell ref="H3:K3"/>
    <mergeCell ref="D17:D18"/>
    <mergeCell ref="E17:E18"/>
    <mergeCell ref="F17:F18"/>
    <mergeCell ref="G17:H17"/>
    <mergeCell ref="I17:I18"/>
    <mergeCell ref="J17:J18"/>
    <mergeCell ref="K17:K18"/>
    <mergeCell ref="C14:D14"/>
    <mergeCell ref="H4:K4"/>
    <mergeCell ref="A7:K7"/>
    <mergeCell ref="A8:K8"/>
    <mergeCell ref="A9:K9"/>
    <mergeCell ref="A16:A18"/>
    <mergeCell ref="C16:K16"/>
    <mergeCell ref="B17:B18"/>
    <mergeCell ref="C17:C18"/>
    <mergeCell ref="H5:K5"/>
    <mergeCell ref="B10:C10"/>
  </mergeCells>
  <printOptions/>
  <pageMargins left="0.5118110236220472" right="0.5118110236220472" top="0.5511811023622047" bottom="0.3937007874015748" header="0.31496062992125984" footer="0.31496062992125984"/>
  <pageSetup fitToWidth="2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M298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1.125" style="24" customWidth="1"/>
    <col min="2" max="2" width="42.25390625" style="0" customWidth="1"/>
    <col min="3" max="4" width="9.375" style="0" customWidth="1"/>
    <col min="5" max="5" width="9.25390625" style="0" customWidth="1"/>
    <col min="6" max="6" width="9.00390625" style="0" customWidth="1"/>
    <col min="7" max="7" width="11.375" style="0" customWidth="1"/>
  </cols>
  <sheetData>
    <row r="1" ht="12.75">
      <c r="G1" s="19"/>
    </row>
    <row r="2" ht="12.75">
      <c r="G2" s="19"/>
    </row>
    <row r="3" ht="12.75">
      <c r="G3" s="19"/>
    </row>
    <row r="4" spans="7:8" ht="16.5">
      <c r="G4" s="20"/>
      <c r="H4" s="12"/>
    </row>
    <row r="5" ht="16.5">
      <c r="H5" s="12"/>
    </row>
    <row r="6" ht="16.5">
      <c r="H6" s="12"/>
    </row>
    <row r="7" spans="1:8" ht="16.5">
      <c r="A7" s="27"/>
      <c r="H7" s="12"/>
    </row>
    <row r="8" spans="1:8" ht="16.5">
      <c r="A8" s="27"/>
      <c r="H8" s="12"/>
    </row>
    <row r="9" spans="1:8" ht="16.5">
      <c r="A9" s="28"/>
      <c r="B9" s="87"/>
      <c r="C9" s="87"/>
      <c r="D9" s="87"/>
      <c r="E9" s="87"/>
      <c r="F9" s="87"/>
      <c r="G9" s="13"/>
      <c r="H9" s="12"/>
    </row>
    <row r="10" spans="1:8" ht="9.75" customHeight="1">
      <c r="A10" s="28"/>
      <c r="B10" s="13"/>
      <c r="C10" s="13"/>
      <c r="D10" s="13"/>
      <c r="E10" s="13"/>
      <c r="F10" s="13"/>
      <c r="G10" s="13"/>
      <c r="H10" s="12"/>
    </row>
    <row r="11" spans="1:8" ht="15.75" customHeight="1">
      <c r="A11" s="28"/>
      <c r="B11" s="13"/>
      <c r="C11" s="13"/>
      <c r="D11" s="86"/>
      <c r="E11" s="86"/>
      <c r="F11" s="86"/>
      <c r="G11" s="86"/>
      <c r="H11" s="12"/>
    </row>
    <row r="12" spans="1:13" ht="16.5">
      <c r="A12" s="74" t="s">
        <v>14</v>
      </c>
      <c r="B12" s="72" t="s">
        <v>12</v>
      </c>
      <c r="C12" s="70" t="s">
        <v>13</v>
      </c>
      <c r="D12" s="88"/>
      <c r="E12" s="70" t="s">
        <v>3</v>
      </c>
      <c r="F12" s="88"/>
      <c r="G12" s="88"/>
      <c r="H12" s="12"/>
      <c r="M12" t="s">
        <v>8</v>
      </c>
    </row>
    <row r="13" spans="1:8" ht="35.25" customHeight="1">
      <c r="A13" s="75"/>
      <c r="B13" s="73"/>
      <c r="C13" s="71"/>
      <c r="D13" s="88"/>
      <c r="E13" s="71"/>
      <c r="F13" s="88"/>
      <c r="G13" s="88"/>
      <c r="H13" s="12"/>
    </row>
    <row r="14" spans="1:8" ht="35.25" customHeight="1">
      <c r="A14" s="43">
        <v>12414</v>
      </c>
      <c r="B14" s="41" t="s">
        <v>32</v>
      </c>
      <c r="C14" s="36" t="s">
        <v>16</v>
      </c>
      <c r="D14" s="61"/>
      <c r="E14" s="46">
        <v>8</v>
      </c>
      <c r="F14" s="61"/>
      <c r="G14" s="61"/>
      <c r="H14" s="12"/>
    </row>
    <row r="15" spans="1:8" ht="35.25" customHeight="1">
      <c r="A15" s="43">
        <v>124124</v>
      </c>
      <c r="B15" s="41" t="s">
        <v>29</v>
      </c>
      <c r="C15" s="36" t="s">
        <v>35</v>
      </c>
      <c r="D15" s="61"/>
      <c r="E15" s="46">
        <v>4</v>
      </c>
      <c r="F15" s="61"/>
      <c r="G15" s="61"/>
      <c r="H15" s="12"/>
    </row>
    <row r="16" spans="1:8" ht="35.25" customHeight="1">
      <c r="A16" s="43" t="s">
        <v>33</v>
      </c>
      <c r="B16" s="41" t="s">
        <v>30</v>
      </c>
      <c r="C16" s="36" t="s">
        <v>16</v>
      </c>
      <c r="D16" s="61"/>
      <c r="E16" s="46">
        <v>5</v>
      </c>
      <c r="F16" s="61"/>
      <c r="G16" s="61"/>
      <c r="H16" s="12"/>
    </row>
    <row r="17" spans="1:8" ht="35.25" customHeight="1">
      <c r="A17" s="43" t="s">
        <v>34</v>
      </c>
      <c r="B17" s="41" t="s">
        <v>31</v>
      </c>
      <c r="C17" s="36" t="s">
        <v>36</v>
      </c>
      <c r="D17" s="61"/>
      <c r="E17" s="46">
        <v>20</v>
      </c>
      <c r="F17" s="61"/>
      <c r="G17" s="61"/>
      <c r="H17" s="12"/>
    </row>
    <row r="18" spans="1:8" ht="35.25" customHeight="1">
      <c r="A18" s="43" t="s">
        <v>39</v>
      </c>
      <c r="B18" s="41" t="s">
        <v>37</v>
      </c>
      <c r="C18" s="36" t="s">
        <v>38</v>
      </c>
      <c r="D18" s="61"/>
      <c r="E18" s="46">
        <v>5</v>
      </c>
      <c r="F18" s="61"/>
      <c r="G18" s="61"/>
      <c r="H18" s="12"/>
    </row>
    <row r="19" spans="1:8" ht="35.25" customHeight="1">
      <c r="A19" s="43" t="s">
        <v>42</v>
      </c>
      <c r="B19" s="41" t="s">
        <v>40</v>
      </c>
      <c r="C19" s="36" t="s">
        <v>41</v>
      </c>
      <c r="D19" s="61"/>
      <c r="E19" s="46" t="s">
        <v>43</v>
      </c>
      <c r="F19" s="61"/>
      <c r="G19" s="61"/>
      <c r="H19" s="12"/>
    </row>
    <row r="20" spans="1:8" ht="9.75" customHeight="1">
      <c r="A20" s="49"/>
      <c r="B20" s="50"/>
      <c r="C20" s="51"/>
      <c r="D20" s="52"/>
      <c r="E20" s="53"/>
      <c r="F20" s="54"/>
      <c r="G20" s="55"/>
      <c r="H20" s="12"/>
    </row>
    <row r="21" spans="1:8" ht="25.5" customHeight="1">
      <c r="A21" s="56">
        <v>344</v>
      </c>
      <c r="B21" s="57" t="s">
        <v>18</v>
      </c>
      <c r="C21" s="48" t="s">
        <v>16</v>
      </c>
      <c r="D21" s="58">
        <v>11</v>
      </c>
      <c r="E21" s="58"/>
      <c r="F21" s="58"/>
      <c r="G21" s="58">
        <v>11</v>
      </c>
      <c r="H21" s="12"/>
    </row>
    <row r="22" spans="1:8" ht="25.5" customHeight="1">
      <c r="A22" s="59">
        <v>442</v>
      </c>
      <c r="B22" s="60" t="s">
        <v>19</v>
      </c>
      <c r="C22" s="48" t="s">
        <v>16</v>
      </c>
      <c r="D22" s="58">
        <v>1</v>
      </c>
      <c r="E22" s="58"/>
      <c r="F22" s="58"/>
      <c r="G22" s="58">
        <v>1</v>
      </c>
      <c r="H22" s="12"/>
    </row>
    <row r="23" spans="1:8" ht="25.5" customHeight="1">
      <c r="A23" s="59">
        <v>703</v>
      </c>
      <c r="B23" s="60" t="s">
        <v>20</v>
      </c>
      <c r="C23" s="48" t="s">
        <v>16</v>
      </c>
      <c r="D23" s="58">
        <v>3</v>
      </c>
      <c r="E23" s="58"/>
      <c r="F23" s="58"/>
      <c r="G23" s="58">
        <v>3</v>
      </c>
      <c r="H23" s="12"/>
    </row>
    <row r="24" spans="1:8" ht="25.5" customHeight="1">
      <c r="A24" s="59">
        <v>711</v>
      </c>
      <c r="B24" s="60" t="s">
        <v>21</v>
      </c>
      <c r="C24" s="48" t="s">
        <v>16</v>
      </c>
      <c r="D24" s="58">
        <v>2</v>
      </c>
      <c r="E24" s="58"/>
      <c r="F24" s="58"/>
      <c r="G24" s="58">
        <v>2</v>
      </c>
      <c r="H24" s="12"/>
    </row>
    <row r="25" spans="1:8" ht="25.5" customHeight="1">
      <c r="A25" s="59">
        <v>713</v>
      </c>
      <c r="B25" s="60" t="s">
        <v>22</v>
      </c>
      <c r="C25" s="48" t="s">
        <v>16</v>
      </c>
      <c r="D25" s="58">
        <v>1</v>
      </c>
      <c r="E25" s="58"/>
      <c r="F25" s="58"/>
      <c r="G25" s="58">
        <v>1</v>
      </c>
      <c r="H25" s="12"/>
    </row>
    <row r="26" spans="1:8" ht="25.5" customHeight="1">
      <c r="A26" s="59">
        <v>721</v>
      </c>
      <c r="B26" s="60" t="s">
        <v>23</v>
      </c>
      <c r="C26" s="48" t="s">
        <v>16</v>
      </c>
      <c r="D26" s="58">
        <v>2</v>
      </c>
      <c r="E26" s="58"/>
      <c r="F26" s="58"/>
      <c r="G26" s="58">
        <v>2</v>
      </c>
      <c r="H26" s="12"/>
    </row>
    <row r="27" spans="1:8" ht="25.5" customHeight="1">
      <c r="A27" s="59">
        <v>729</v>
      </c>
      <c r="B27" s="60" t="s">
        <v>24</v>
      </c>
      <c r="C27" s="48" t="s">
        <v>16</v>
      </c>
      <c r="D27" s="58">
        <v>5</v>
      </c>
      <c r="E27" s="58"/>
      <c r="F27" s="58"/>
      <c r="G27" s="58">
        <v>5</v>
      </c>
      <c r="H27" s="12"/>
    </row>
    <row r="28" spans="1:8" ht="25.5" customHeight="1">
      <c r="A28" s="59">
        <v>730</v>
      </c>
      <c r="B28" s="60" t="s">
        <v>25</v>
      </c>
      <c r="C28" s="48" t="s">
        <v>16</v>
      </c>
      <c r="D28" s="58">
        <v>3</v>
      </c>
      <c r="E28" s="58"/>
      <c r="F28" s="58"/>
      <c r="G28" s="58">
        <v>3</v>
      </c>
      <c r="H28" s="12"/>
    </row>
    <row r="29" spans="1:8" ht="25.5" customHeight="1">
      <c r="A29" s="59">
        <v>731</v>
      </c>
      <c r="B29" s="60" t="s">
        <v>26</v>
      </c>
      <c r="C29" s="48" t="s">
        <v>16</v>
      </c>
      <c r="D29" s="58">
        <v>1</v>
      </c>
      <c r="E29" s="58"/>
      <c r="F29" s="58"/>
      <c r="G29" s="58">
        <v>1</v>
      </c>
      <c r="H29" s="12"/>
    </row>
    <row r="30" spans="1:8" ht="25.5" customHeight="1">
      <c r="A30" s="59">
        <v>875</v>
      </c>
      <c r="B30" s="60" t="s">
        <v>27</v>
      </c>
      <c r="C30" s="48" t="s">
        <v>16</v>
      </c>
      <c r="D30" s="58">
        <v>2</v>
      </c>
      <c r="E30" s="58"/>
      <c r="F30" s="58"/>
      <c r="G30" s="58">
        <v>2</v>
      </c>
      <c r="H30" s="12"/>
    </row>
    <row r="31" spans="1:8" ht="25.5" customHeight="1">
      <c r="A31" s="59">
        <v>7405</v>
      </c>
      <c r="B31" s="60" t="s">
        <v>28</v>
      </c>
      <c r="C31" s="48" t="s">
        <v>16</v>
      </c>
      <c r="D31" s="58">
        <v>1</v>
      </c>
      <c r="E31" s="58"/>
      <c r="F31" s="58"/>
      <c r="G31" s="58">
        <v>1</v>
      </c>
      <c r="H31" s="12"/>
    </row>
    <row r="32" spans="1:7" ht="15">
      <c r="A32" s="89"/>
      <c r="B32" s="89"/>
      <c r="C32" s="89"/>
      <c r="D32" s="89"/>
      <c r="E32" s="89"/>
      <c r="F32" s="89"/>
      <c r="G32" s="89"/>
    </row>
    <row r="33" spans="1:7" ht="15">
      <c r="A33" s="90"/>
      <c r="B33" s="90"/>
      <c r="C33" s="90"/>
      <c r="D33" s="90"/>
      <c r="E33" s="90"/>
      <c r="F33" s="90"/>
      <c r="G33" s="90"/>
    </row>
    <row r="34" spans="1:7" ht="15">
      <c r="A34" s="28"/>
      <c r="B34" s="13"/>
      <c r="C34" s="13"/>
      <c r="D34" s="13"/>
      <c r="E34" s="13"/>
      <c r="F34" s="13"/>
      <c r="G34" s="13"/>
    </row>
    <row r="37" ht="15">
      <c r="A37" s="29"/>
    </row>
    <row r="47" ht="15">
      <c r="G47" s="9"/>
    </row>
    <row r="48" spans="1:7" ht="15">
      <c r="A48" s="30"/>
      <c r="B48" s="8"/>
      <c r="C48" s="9"/>
      <c r="D48" s="9"/>
      <c r="E48" s="9"/>
      <c r="F48" s="9"/>
      <c r="G48" s="9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5">
      <c r="G57" s="9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5">
      <c r="G78" s="9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5">
      <c r="G85" s="9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5">
      <c r="G94" s="3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313" ht="18" customHeight="1"/>
  </sheetData>
  <sheetProtection/>
  <mergeCells count="11">
    <mergeCell ref="A33:G33"/>
    <mergeCell ref="C12:C13"/>
    <mergeCell ref="D12:D13"/>
    <mergeCell ref="E12:E13"/>
    <mergeCell ref="F12:F13"/>
    <mergeCell ref="D11:G11"/>
    <mergeCell ref="B9:F9"/>
    <mergeCell ref="G12:G13"/>
    <mergeCell ref="A12:A13"/>
    <mergeCell ref="B12:B13"/>
    <mergeCell ref="A32:G32"/>
  </mergeCells>
  <dataValidations count="1">
    <dataValidation allowBlank="1" showInputMessage="1" sqref="B21:B31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CDTEC-2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Бахтеева  з.и.</dc:creator>
  <cp:keywords/>
  <dc:description/>
  <cp:lastModifiedBy>Boroda</cp:lastModifiedBy>
  <cp:lastPrinted>2016-10-25T12:37:50Z</cp:lastPrinted>
  <dcterms:created xsi:type="dcterms:W3CDTF">2002-01-28T09:25:28Z</dcterms:created>
  <dcterms:modified xsi:type="dcterms:W3CDTF">2016-11-07T20:05:14Z</dcterms:modified>
  <cp:category/>
  <cp:version/>
  <cp:contentType/>
  <cp:contentStatus/>
</cp:coreProperties>
</file>