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сса" sheetId="1" r:id="rId1"/>
    <sheet name="баз" sheetId="2" r:id="rId2"/>
  </sheets>
  <definedNames>
    <definedName name="кас">'баз'!$A$1:$A$4</definedName>
  </definedNames>
  <calcPr fullCalcOnLoad="1"/>
</workbook>
</file>

<file path=xl/sharedStrings.xml><?xml version="1.0" encoding="utf-8"?>
<sst xmlns="http://schemas.openxmlformats.org/spreadsheetml/2006/main" count="32" uniqueCount="14">
  <si>
    <t>приход</t>
  </si>
  <si>
    <t>расход</t>
  </si>
  <si>
    <t>Действия</t>
  </si>
  <si>
    <t>Дебет</t>
  </si>
  <si>
    <t>Кредит</t>
  </si>
  <si>
    <t>Дата</t>
  </si>
  <si>
    <t>остаток на начало</t>
  </si>
  <si>
    <t>Mесяц</t>
  </si>
  <si>
    <t>20</t>
  </si>
  <si>
    <t>31</t>
  </si>
  <si>
    <t>50</t>
  </si>
  <si>
    <t>60</t>
  </si>
  <si>
    <t>итоги за месяц</t>
  </si>
  <si>
    <t>Michael_S, Здравствуйте да вы наверное посчитали меня не благодарным но я не из столицы и у нас иногда пропадает интернет и я не смог вас отблагодарить Большое вам спасибо что ответили и решили мне задачу Уважаемый ветеран я уже 2 года на сайтах где вы просматриваю ваши ответы екселистам и из многих ответов на темы сам использую ваши решения и убедился что Вы способны решать и более сложные задачи у меня к вам просьба просмотрите прикрепленный файл здесь я добавил графу месяцы и убрал строку остаток можно  ли ссылаясь на месяц вывести итоги по дебету и кредиту за месяц и итоги по диапозону f:i за месяц и к началу следуюшего месяца остаток на начало выходил и чтобы можно было работать и вследуюшие месяцы ссылаясь на ваше рещение и еще раз спасибо с уважением buxrasid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</si>
</sst>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d/m/yy;@"/>
  </numFmts>
  <fonts count="41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I20" comment="" insertRow="1" totalsRowShown="0">
  <autoFilter ref="A1:I20"/>
  <tableColumns count="9">
    <tableColumn id="1" name="Дата"/>
    <tableColumn id="2" name="Mесяц"/>
    <tableColumn id="3" name="Действия"/>
    <tableColumn id="4" name="Дебет"/>
    <tableColumn id="5" name="Кредит"/>
    <tableColumn id="6" name="20"/>
    <tableColumn id="7" name="31"/>
    <tableColumn id="8" name="50"/>
    <tableColumn id="9" name="6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8.28125" style="6" customWidth="1"/>
    <col min="2" max="2" width="10.140625" style="0" customWidth="1"/>
    <col min="3" max="3" width="18.57421875" style="0" customWidth="1"/>
    <col min="4" max="4" width="10.421875" style="0" customWidth="1"/>
    <col min="7" max="9" width="11.421875" style="0" customWidth="1"/>
    <col min="12" max="12" width="10.28125" style="0" bestFit="1" customWidth="1"/>
  </cols>
  <sheetData>
    <row r="1" spans="1:9" ht="12.75">
      <c r="A1" s="7" t="s">
        <v>5</v>
      </c>
      <c r="B1" s="8" t="s">
        <v>7</v>
      </c>
      <c r="C1" s="9" t="s">
        <v>2</v>
      </c>
      <c r="D1" s="9" t="s">
        <v>3</v>
      </c>
      <c r="E1" s="9" t="s">
        <v>4</v>
      </c>
      <c r="F1" s="10" t="s">
        <v>8</v>
      </c>
      <c r="G1" s="10" t="s">
        <v>9</v>
      </c>
      <c r="H1" s="10" t="s">
        <v>10</v>
      </c>
      <c r="I1" s="10" t="s">
        <v>11</v>
      </c>
    </row>
    <row r="2" spans="1:9" ht="12.75">
      <c r="A2" s="5">
        <v>41244</v>
      </c>
      <c r="B2" t="str">
        <f>CHOOSE(MONTH(A2),"январь","февраль","март","апрель","май","июнь","июль","август","сентябрь","октябрь","ноябрь","декабрь",)</f>
        <v>декабрь</v>
      </c>
      <c r="C2" t="s">
        <v>6</v>
      </c>
      <c r="D2">
        <v>2</v>
      </c>
      <c r="E2" s="2"/>
      <c r="F2" s="1"/>
      <c r="G2" s="1"/>
      <c r="H2" s="1"/>
      <c r="I2" s="1"/>
    </row>
    <row r="3" spans="1:6" ht="12.75">
      <c r="A3" s="5">
        <v>41245</v>
      </c>
      <c r="B3" t="str">
        <f aca="true" t="shared" si="0" ref="B3:B19">CHOOSE(MONTH(A3),"январь","февраль","март","апрель","май","июнь","июль","август","сентябрь","октябрь","ноябрь","декабрь",)</f>
        <v>декабрь</v>
      </c>
      <c r="C3" t="s">
        <v>0</v>
      </c>
      <c r="D3" s="4">
        <f>CHOOSE(MATCH(C3,кас,0),SUM(F3:I3),"",LOOKUP(2,1/($C$1:C2="остаток на начало"),$D$1:D2)+LOOKUP(2,1/($C$1:C2="итоги за месяц"),$D$1:D2)-LOOKUP(2,1/($C$1:C2="итоги за месяц"),$E$1:E2),SUM(INDEX($D$1:D2,LOOKUP(2,1/("остаток на начало"=$C$1:C2),ROW($C$1:C2)+1)):D2))</f>
        <v>15</v>
      </c>
      <c r="E3" s="4">
        <f>CHOOSE(MATCH(C3,кас,0),"",SUM(F3:I3),"",SUM(INDEX($E$1:E2,LOOKUP(2,1/("остаток на начало"=$C$1:C2),ROW($C$1:C2)+1)):E2))</f>
      </c>
      <c r="F3">
        <v>15</v>
      </c>
    </row>
    <row r="4" spans="1:5" ht="12.75">
      <c r="A4" s="5">
        <v>41246</v>
      </c>
      <c r="B4" t="str">
        <f t="shared" si="0"/>
        <v>декабрь</v>
      </c>
      <c r="C4" t="s">
        <v>1</v>
      </c>
      <c r="D4" s="4">
        <f>CHOOSE(MATCH(C4,кас,0),SUM(F4:I4),"",LOOKUP(2,1/($C$1:C3="остаток на начало"),$D$1:D3)+LOOKUP(2,1/($C$1:C3="итоги за месяц"),$D$1:D3)-LOOKUP(2,1/($C$1:C3="итоги за месяц"),$E$1:E3),SUM(INDEX($D$1:D3,LOOKUP(2,1/("остаток на начало"=$C$1:C3),ROW($C$1:C3)+1)):D3))</f>
      </c>
      <c r="E4" s="4">
        <f>CHOOSE(MATCH(C4,кас,0),"",SUM(F4:I4),"",SUM(INDEX($E$1:E3,LOOKUP(2,1/("остаток на начало"=$C$1:C3),ROW($C$1:C3)+1)):E3))</f>
        <v>0</v>
      </c>
    </row>
    <row r="5" spans="1:9" ht="12.75">
      <c r="A5" s="5">
        <v>41248</v>
      </c>
      <c r="B5" t="str">
        <f t="shared" si="0"/>
        <v>декабрь</v>
      </c>
      <c r="C5" t="s">
        <v>1</v>
      </c>
      <c r="D5" s="4">
        <f>CHOOSE(MATCH(C5,кас,0),SUM(F5:I5),"",LOOKUP(2,1/($C$1:C4="остаток на начало"),$D$1:D4)+LOOKUP(2,1/($C$1:C4="итоги за месяц"),$D$1:D4)-LOOKUP(2,1/($C$1:C4="итоги за месяц"),$E$1:E4),SUM(INDEX($D$1:D4,LOOKUP(2,1/("остаток на начало"=$C$1:C4),ROW($C$1:C4)+1)):D4))</f>
      </c>
      <c r="E5" s="4">
        <f>CHOOSE(MATCH(C5,кас,0),"",SUM(F5:I5),"",SUM(INDEX($E$1:E4,LOOKUP(2,1/("остаток на начало"=$C$1:C4),ROW($C$1:C4)+1)):E4))</f>
        <v>60</v>
      </c>
      <c r="I5">
        <v>60</v>
      </c>
    </row>
    <row r="6" spans="1:7" ht="12.75">
      <c r="A6" s="5">
        <v>41249</v>
      </c>
      <c r="B6" t="str">
        <f t="shared" si="0"/>
        <v>декабрь</v>
      </c>
      <c r="C6" t="s">
        <v>1</v>
      </c>
      <c r="D6" s="4">
        <f>CHOOSE(MATCH(C6,кас,0),SUM(F6:I6),"",LOOKUP(2,1/($C$1:C5="остаток на начало"),$D$1:D5)+LOOKUP(2,1/($C$1:C5="итоги за месяц"),$D$1:D5)-LOOKUP(2,1/($C$1:C5="итоги за месяц"),$E$1:E5),SUM(INDEX($D$1:D5,LOOKUP(2,1/("остаток на начало"=$C$1:C5),ROW($C$1:C5)+1)):D5))</f>
      </c>
      <c r="E6" s="4">
        <f>CHOOSE(MATCH(C6,кас,0),"",SUM(F6:I6),"",SUM(INDEX($E$1:E5,LOOKUP(2,1/("остаток на начало"=$C$1:C5),ROW($C$1:C5)+1)):E5))</f>
        <v>600</v>
      </c>
      <c r="G6">
        <v>600</v>
      </c>
    </row>
    <row r="7" spans="1:5" ht="12.75">
      <c r="A7" s="5">
        <v>41250</v>
      </c>
      <c r="B7" t="str">
        <f t="shared" si="0"/>
        <v>декабрь</v>
      </c>
      <c r="C7" t="s">
        <v>12</v>
      </c>
      <c r="D7" s="4">
        <f>CHOOSE(MATCH(C7,кас,0),SUM(F7:I7),"",LOOKUP(2,1/($C$1:C6="остаток на начало"),$D$1:D6)+LOOKUP(2,1/($C$1:C6="итоги за месяц"),$D$1:D6)-LOOKUP(2,1/($C$1:C6="итоги за месяц"),$E$1:E6),SUM(INDEX($D$1:D6,LOOKUP(2,1/("остаток на начало"=$C$1:C6),ROW($C$1:C6)+1)):D6))</f>
        <v>15</v>
      </c>
      <c r="E7" s="4">
        <f>CHOOSE(MATCH(C7,кас,0),"",SUM(F7:I7),"",SUM(INDEX($E$1:E6,LOOKUP(2,1/("остаток на начало"=$C$1:C6),ROW($C$1:C6)+1)):E6))</f>
        <v>660</v>
      </c>
    </row>
    <row r="8" spans="1:5" ht="12.75">
      <c r="A8" s="5">
        <v>41274</v>
      </c>
      <c r="B8" t="str">
        <f t="shared" si="0"/>
        <v>декабрь</v>
      </c>
      <c r="C8" t="s">
        <v>6</v>
      </c>
      <c r="D8" s="4">
        <f>CHOOSE(MATCH(C8,кас,0),SUM(F8:I8),"",LOOKUP(2,1/($C$1:C7="остаток на начало"),$D$1:D7)+LOOKUP(2,1/($C$1:C7="итоги за месяц"),$D$1:D7)-LOOKUP(2,1/($C$1:C7="итоги за месяц"),$E$1:E7),SUM(INDEX($D$1:D7,LOOKUP(2,1/("остаток на начало"=$C$1:C7),ROW($C$1:C7)+1)):D7))</f>
        <v>-643</v>
      </c>
      <c r="E8" s="4">
        <f>CHOOSE(MATCH(C8,кас,0),"",SUM(F8:I8),"",SUM(INDEX($E$1:E7,LOOKUP(2,1/("остаток на начало"=$C$1:C7),ROW($C$1:C7)+1)):E7))</f>
      </c>
    </row>
    <row r="9" spans="1:7" ht="12.75">
      <c r="A9" s="5">
        <v>41275</v>
      </c>
      <c r="B9" t="str">
        <f t="shared" si="0"/>
        <v>январь</v>
      </c>
      <c r="C9" t="s">
        <v>0</v>
      </c>
      <c r="D9" s="4">
        <f>CHOOSE(MATCH(C9,кас,0),SUM(F9:I9),"",LOOKUP(2,1/($C$1:C8="остаток на начало"),$D$1:D8)+LOOKUP(2,1/($C$1:C8="итоги за месяц"),$D$1:D8)-LOOKUP(2,1/($C$1:C8="итоги за месяц"),$E$1:E8),SUM(INDEX($D$1:D8,LOOKUP(2,1/("остаток на начало"=$C$1:C8),ROW($C$1:C8)+1)):D8))</f>
        <v>55</v>
      </c>
      <c r="E9" s="4">
        <f>CHOOSE(MATCH(C9,кас,0),"",SUM(F9:I9),"",SUM(INDEX($E$1:E8,LOOKUP(2,1/("остаток на начало"=$C$1:C8),ROW($C$1:C8)+1)):E8))</f>
      </c>
      <c r="G9">
        <v>55</v>
      </c>
    </row>
    <row r="10" spans="1:5" ht="12.75">
      <c r="A10" s="5">
        <v>41276</v>
      </c>
      <c r="B10" t="str">
        <f t="shared" si="0"/>
        <v>январь</v>
      </c>
      <c r="C10" t="s">
        <v>1</v>
      </c>
      <c r="D10" s="4">
        <f>CHOOSE(MATCH(C10,кас,0),SUM(F10:I10),"",LOOKUP(2,1/($C$1:C9="остаток на начало"),$D$1:D9)+LOOKUP(2,1/($C$1:C9="итоги за месяц"),$D$1:D9)-LOOKUP(2,1/($C$1:C9="итоги за месяц"),$E$1:E9),SUM(INDEX($D$1:D9,LOOKUP(2,1/("остаток на начало"=$C$1:C9),ROW($C$1:C9)+1)):D9))</f>
      </c>
      <c r="E10" s="4">
        <f>CHOOSE(MATCH(C10,кас,0),"",SUM(F10:I10),"",SUM(INDEX($E$1:E9,LOOKUP(2,1/("остаток на начало"=$C$1:C9),ROW($C$1:C9)+1)):E9))</f>
        <v>0</v>
      </c>
    </row>
    <row r="11" spans="1:7" ht="12.75">
      <c r="A11" s="5">
        <v>41277</v>
      </c>
      <c r="B11" t="str">
        <f t="shared" si="0"/>
        <v>январь</v>
      </c>
      <c r="C11" t="s">
        <v>1</v>
      </c>
      <c r="D11" s="4">
        <f>CHOOSE(MATCH(C11,кас,0),SUM(F11:I11),"",LOOKUP(2,1/($C$1:C10="остаток на начало"),$D$1:D10)+LOOKUP(2,1/($C$1:C10="итоги за месяц"),$D$1:D10)-LOOKUP(2,1/($C$1:C10="итоги за месяц"),$E$1:E10),SUM(INDEX($D$1:D10,LOOKUP(2,1/("остаток на начало"=$C$1:C10),ROW($C$1:C10)+1)):D10))</f>
      </c>
      <c r="E11" s="4">
        <f>CHOOSE(MATCH(C11,кас,0),"",SUM(F11:I11),"",SUM(INDEX($E$1:E10,LOOKUP(2,1/("остаток на начало"=$C$1:C10),ROW($C$1:C10)+1)):E10))</f>
        <v>12</v>
      </c>
      <c r="G11">
        <v>12</v>
      </c>
    </row>
    <row r="12" spans="1:6" ht="12.75">
      <c r="A12" s="5">
        <v>41278</v>
      </c>
      <c r="B12" t="str">
        <f t="shared" si="0"/>
        <v>январь</v>
      </c>
      <c r="C12" t="s">
        <v>0</v>
      </c>
      <c r="D12" s="4">
        <f>CHOOSE(MATCH(C12,кас,0),SUM(F12:I12),"",LOOKUP(2,1/($C$1:C11="остаток на начало"),$D$1:D11)+LOOKUP(2,1/($C$1:C11="итоги за месяц"),$D$1:D11)-LOOKUP(2,1/($C$1:C11="итоги за месяц"),$E$1:E11),SUM(INDEX($D$1:D11,LOOKUP(2,1/("остаток на начало"=$C$1:C11),ROW($C$1:C11)+1)):D11))</f>
        <v>90</v>
      </c>
      <c r="E12" s="4">
        <f>CHOOSE(MATCH(C12,кас,0),"",SUM(F12:I12),"",SUM(INDEX($E$1:E11,LOOKUP(2,1/("остаток на начало"=$C$1:C11),ROW($C$1:C11)+1)):E11))</f>
      </c>
      <c r="F12">
        <v>90</v>
      </c>
    </row>
    <row r="13" spans="1:5" ht="12.75">
      <c r="A13" s="5">
        <v>41279</v>
      </c>
      <c r="B13" t="str">
        <f t="shared" si="0"/>
        <v>январь</v>
      </c>
      <c r="C13" t="s">
        <v>0</v>
      </c>
      <c r="D13" s="4">
        <f>CHOOSE(MATCH(C13,кас,0),SUM(F13:I13),"",LOOKUP(2,1/($C$1:C12="остаток на начало"),$D$1:D12)+LOOKUP(2,1/($C$1:C12="итоги за месяц"),$D$1:D12)-LOOKUP(2,1/($C$1:C12="итоги за месяц"),$E$1:E12),SUM(INDEX($D$1:D12,LOOKUP(2,1/("остаток на начало"=$C$1:C12),ROW($C$1:C12)+1)):D12))</f>
        <v>0</v>
      </c>
      <c r="E13" s="4">
        <f>CHOOSE(MATCH(C13,кас,0),"",SUM(F13:I13),"",SUM(INDEX($E$1:E12,LOOKUP(2,1/("остаток на начало"=$C$1:C12),ROW($C$1:C12)+1)):E12))</f>
      </c>
    </row>
    <row r="14" spans="1:8" ht="12.75">
      <c r="A14" s="5">
        <v>41280</v>
      </c>
      <c r="B14" t="str">
        <f t="shared" si="0"/>
        <v>январь</v>
      </c>
      <c r="C14" t="s">
        <v>1</v>
      </c>
      <c r="D14" s="4">
        <f>CHOOSE(MATCH(C14,кас,0),SUM(F14:I14),"",LOOKUP(2,1/($C$1:C13="остаток на начало"),$D$1:D13)+LOOKUP(2,1/($C$1:C13="итоги за месяц"),$D$1:D13)-LOOKUP(2,1/($C$1:C13="итоги за месяц"),$E$1:E13),SUM(INDEX($D$1:D13,LOOKUP(2,1/("остаток на начало"=$C$1:C13),ROW($C$1:C13)+1)):D13))</f>
      </c>
      <c r="E14" s="4">
        <f>CHOOSE(MATCH(C14,кас,0),"",SUM(F14:I14),"",SUM(INDEX($E$1:E13,LOOKUP(2,1/("остаток на начало"=$C$1:C13),ROW($C$1:C13)+1)):E13))</f>
        <v>13</v>
      </c>
      <c r="H14">
        <v>13</v>
      </c>
    </row>
    <row r="15" spans="1:5" ht="12.75">
      <c r="A15" s="5">
        <v>41281</v>
      </c>
      <c r="B15" t="str">
        <f t="shared" si="0"/>
        <v>январь</v>
      </c>
      <c r="C15" t="s">
        <v>1</v>
      </c>
      <c r="D15" s="4">
        <f>CHOOSE(MATCH(C15,кас,0),SUM(F15:I15),"",LOOKUP(2,1/($C$1:C14="остаток на начало"),$D$1:D14)+LOOKUP(2,1/($C$1:C14="итоги за месяц"),$D$1:D14)-LOOKUP(2,1/($C$1:C14="итоги за месяц"),$E$1:E14),SUM(INDEX($D$1:D14,LOOKUP(2,1/("остаток на начало"=$C$1:C14),ROW($C$1:C14)+1)):D14))</f>
      </c>
      <c r="E15" s="4">
        <f>CHOOSE(MATCH(C15,кас,0),"",SUM(F15:I15),"",SUM(INDEX($E$1:E14,LOOKUP(2,1/("остаток на начало"=$C$1:C14),ROW($C$1:C14)+1)):E14))</f>
        <v>0</v>
      </c>
    </row>
    <row r="16" spans="1:5" ht="12.75">
      <c r="A16" s="5">
        <v>41282</v>
      </c>
      <c r="B16" t="str">
        <f t="shared" si="0"/>
        <v>январь</v>
      </c>
      <c r="C16" t="s">
        <v>0</v>
      </c>
      <c r="D16" s="4">
        <f>CHOOSE(MATCH(C16,кас,0),SUM(F16:I16),"",LOOKUP(2,1/($C$1:C15="остаток на начало"),$D$1:D15)+LOOKUP(2,1/($C$1:C15="итоги за месяц"),$D$1:D15)-LOOKUP(2,1/($C$1:C15="итоги за месяц"),$E$1:E15),SUM(INDEX($D$1:D15,LOOKUP(2,1/("остаток на начало"=$C$1:C15),ROW($C$1:C15)+1)):D15))</f>
        <v>0</v>
      </c>
      <c r="E16" s="4">
        <f>CHOOSE(MATCH(C16,кас,0),"",SUM(F16:I16),"",SUM(INDEX($E$1:E15,LOOKUP(2,1/("остаток на начало"=$C$1:C15),ROW($C$1:C15)+1)):E15))</f>
      </c>
    </row>
    <row r="17" spans="1:5" ht="12.75">
      <c r="A17" s="5">
        <v>41283</v>
      </c>
      <c r="B17" t="str">
        <f t="shared" si="0"/>
        <v>январь</v>
      </c>
      <c r="C17" t="s">
        <v>1</v>
      </c>
      <c r="D17" s="4">
        <f>CHOOSE(MATCH(C17,кас,0),SUM(F17:I17),"",LOOKUP(2,1/($C$1:C16="остаток на начало"),$D$1:D16)+LOOKUP(2,1/($C$1:C16="итоги за месяц"),$D$1:D16)-LOOKUP(2,1/($C$1:C16="итоги за месяц"),$E$1:E16),SUM(INDEX($D$1:D16,LOOKUP(2,1/("остаток на начало"=$C$1:C16),ROW($C$1:C16)+1)):D16))</f>
      </c>
      <c r="E17" s="4">
        <f>CHOOSE(MATCH(C17,кас,0),"",SUM(F17:I17),"",SUM(INDEX($E$1:E16,LOOKUP(2,1/("остаток на начало"=$C$1:C16),ROW($C$1:C16)+1)):E16))</f>
        <v>0</v>
      </c>
    </row>
    <row r="18" spans="1:9" ht="12.75">
      <c r="A18" s="5">
        <v>41284</v>
      </c>
      <c r="B18" t="str">
        <f t="shared" si="0"/>
        <v>январь</v>
      </c>
      <c r="C18" t="s">
        <v>12</v>
      </c>
      <c r="D18" s="4">
        <f>CHOOSE(MATCH(C18,кас,0),SUM(F18:I18),"",LOOKUP(2,1/($C$1:C17="остаток на начало"),$D$1:D17)+LOOKUP(2,1/($C$1:C17="итоги за месяц"),$D$1:D17)-LOOKUP(2,1/($C$1:C17="итоги за месяц"),$E$1:E17),SUM(INDEX($D$1:D17,LOOKUP(2,1/("остаток на начало"=$C$1:C17),ROW($C$1:C17)+1)):D17))</f>
        <v>145</v>
      </c>
      <c r="E18" s="4">
        <f>CHOOSE(MATCH(C18,кас,0),"",SUM(F18:I18),"",SUM(INDEX($E$1:E17,LOOKUP(2,1/("остаток на начало"=$C$1:C17),ROW($C$1:C17)+1)):E17))</f>
        <v>25</v>
      </c>
      <c r="F18">
        <v>105</v>
      </c>
      <c r="G18">
        <v>667</v>
      </c>
      <c r="H18">
        <v>13</v>
      </c>
      <c r="I18">
        <v>60</v>
      </c>
    </row>
    <row r="19" spans="1:5" ht="12.75">
      <c r="A19" s="5">
        <v>41305</v>
      </c>
      <c r="B19" t="str">
        <f t="shared" si="0"/>
        <v>январь</v>
      </c>
      <c r="C19" t="s">
        <v>6</v>
      </c>
      <c r="D19" s="4">
        <f>CHOOSE(MATCH(C19,кас,0),SUM(F19:I19),"",LOOKUP(2,1/($C$1:C18="остаток на начало"),$D$1:D18)+LOOKUP(2,1/($C$1:C18="итоги за месяц"),$D$1:D18)-LOOKUP(2,1/($C$1:C18="итоги за месяц"),$E$1:E18),SUM(INDEX($D$1:D18,LOOKUP(2,1/("остаток на начало"=$C$1:C18),ROW($C$1:C18)+1)):D18))</f>
        <v>-523</v>
      </c>
      <c r="E19" s="4">
        <f>CHOOSE(MATCH(C19,кас,0),"",SUM(F19:I19),"",SUM(INDEX($E$1:E18,LOOKUP(2,1/("остаток на начало"=$C$1:C18),ROW($C$1:C18)+1)):E18))</f>
      </c>
    </row>
    <row r="20" spans="1:5" ht="12.75">
      <c r="A20" s="5"/>
      <c r="B20" s="3"/>
      <c r="D20" s="4" t="e">
        <f>CHOOSE(MATCH(C20,кас,0),SUM(F20:I20),"",LOOKUP(2,1/($C$1:C19="остаток на начало"),$D$1:D19)+LOOKUP(2,1/($C$1:C19="итоги за месяц"),$D$1:D19)-LOOKUP(2,1/($C$1:C19="итоги за месяц"),$E$1:E19),SUM(INDEX($D$1:D19,LOOKUP(2,1/("остаток на начало"=$C$1:C19),ROW($C$1:C19)+1)):D19))</f>
        <v>#N/A</v>
      </c>
      <c r="E20" s="4" t="e">
        <f>CHOOSE(MATCH(C20,кас,0),"",SUM(F20:I20),"",SUM(INDEX($E$1:E19,LOOKUP(2,1/("остаток на начало"=$C$1:C19),ROW($C$1:C19)+1)):E19))</f>
        <v>#N/A</v>
      </c>
    </row>
    <row r="21" spans="1:2" ht="12.75">
      <c r="A21" s="5"/>
      <c r="B21" s="3"/>
    </row>
    <row r="22" spans="4:9" ht="12.75" customHeight="1">
      <c r="D22" s="12" t="s">
        <v>13</v>
      </c>
      <c r="E22" s="12"/>
      <c r="F22" s="12"/>
      <c r="G22" s="12"/>
      <c r="H22" s="12"/>
      <c r="I22" s="12"/>
    </row>
    <row r="23" spans="4:9" ht="12.75">
      <c r="D23" s="12"/>
      <c r="E23" s="12"/>
      <c r="F23" s="12"/>
      <c r="G23" s="12"/>
      <c r="H23" s="12"/>
      <c r="I23" s="12"/>
    </row>
    <row r="24" spans="4:9" ht="12.75">
      <c r="D24" s="12"/>
      <c r="E24" s="12"/>
      <c r="F24" s="12"/>
      <c r="G24" s="12"/>
      <c r="H24" s="12"/>
      <c r="I24" s="12"/>
    </row>
    <row r="25" spans="4:9" ht="12.75">
      <c r="D25" s="12"/>
      <c r="E25" s="12"/>
      <c r="F25" s="12"/>
      <c r="G25" s="12"/>
      <c r="H25" s="12"/>
      <c r="I25" s="12"/>
    </row>
    <row r="26" spans="4:9" ht="12.75">
      <c r="D26" s="12"/>
      <c r="E26" s="12"/>
      <c r="F26" s="12"/>
      <c r="G26" s="12"/>
      <c r="H26" s="12"/>
      <c r="I26" s="12"/>
    </row>
    <row r="27" spans="4:9" ht="12.75">
      <c r="D27" s="12"/>
      <c r="E27" s="12"/>
      <c r="F27" s="12"/>
      <c r="G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 customHeight="1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1"/>
      <c r="E36" s="11"/>
      <c r="F36" s="11"/>
      <c r="G36" s="11"/>
      <c r="H36" s="11"/>
      <c r="I36" s="11"/>
    </row>
    <row r="37" spans="4:9" ht="12.75">
      <c r="D37" s="11"/>
      <c r="E37" s="11"/>
      <c r="F37" s="11"/>
      <c r="G37" s="11"/>
      <c r="H37" s="11"/>
      <c r="I37" s="11"/>
    </row>
    <row r="38" spans="4:9" ht="12.75">
      <c r="D38" s="11"/>
      <c r="E38" s="11"/>
      <c r="F38" s="11"/>
      <c r="G38" s="11"/>
      <c r="H38" s="11"/>
      <c r="I38" s="11"/>
    </row>
    <row r="39" spans="4:9" ht="12.75">
      <c r="D39" s="11"/>
      <c r="E39" s="11"/>
      <c r="F39" s="11"/>
      <c r="G39" s="11"/>
      <c r="H39" s="11"/>
      <c r="I39" s="11"/>
    </row>
  </sheetData>
  <sheetProtection/>
  <mergeCells count="1">
    <mergeCell ref="D22:I35"/>
  </mergeCells>
  <dataValidations count="1">
    <dataValidation type="list" allowBlank="1" showInputMessage="1" showErrorMessage="1" sqref="C2:C28">
      <formula1>кас</formula1>
    </dataValidation>
  </dataValidations>
  <printOptions/>
  <pageMargins left="0.75" right="0.75" top="1" bottom="1" header="0.5" footer="0.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cols>
    <col min="1" max="1" width="24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6</v>
      </c>
    </row>
    <row r="4" ht="12.75">
      <c r="A4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dcterms:created xsi:type="dcterms:W3CDTF">1996-10-08T23:32:33Z</dcterms:created>
  <dcterms:modified xsi:type="dcterms:W3CDTF">2013-01-07T13:13:34Z</dcterms:modified>
  <cp:category/>
  <cp:version/>
  <cp:contentType/>
  <cp:contentStatus/>
</cp:coreProperties>
</file>