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Лист1!$A$1:$K$39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" i="1"/>
  <c r="G3" i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28" i="1" a="1"/>
  <c r="G28" i="1"/>
  <c r="G29" i="1" a="1"/>
  <c r="G29" i="1"/>
  <c r="G30" i="1" a="1"/>
  <c r="G30" i="1"/>
  <c r="G31" i="1" a="1"/>
  <c r="G31" i="1"/>
  <c r="G32" i="1" a="1"/>
  <c r="G32" i="1"/>
  <c r="G33" i="1" a="1"/>
  <c r="G33" i="1"/>
  <c r="G34" i="1" a="1"/>
  <c r="G34" i="1"/>
  <c r="G35" i="1" a="1"/>
  <c r="G35" i="1"/>
  <c r="G36" i="1" a="1"/>
  <c r="G36" i="1"/>
  <c r="G37" i="1" a="1"/>
  <c r="G37" i="1"/>
  <c r="G38" i="1" a="1"/>
  <c r="G38" i="1" s="1"/>
  <c r="G39" i="1" a="1"/>
  <c r="G39" i="1"/>
  <c r="G2" i="1" a="1"/>
  <c r="G2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 s="1"/>
  <c r="E39" i="1" a="1"/>
  <c r="E39" i="1" s="1"/>
  <c r="E2" i="1" a="1"/>
  <c r="E2" i="1" s="1"/>
</calcChain>
</file>

<file path=xl/sharedStrings.xml><?xml version="1.0" encoding="utf-8"?>
<sst xmlns="http://schemas.openxmlformats.org/spreadsheetml/2006/main" count="80" uniqueCount="40">
  <si>
    <t>Адрес</t>
  </si>
  <si>
    <t>Артикул</t>
  </si>
  <si>
    <t>Наименование</t>
  </si>
  <si>
    <t>Кол-во</t>
  </si>
  <si>
    <t>M01938005</t>
  </si>
  <si>
    <t>M00599033</t>
  </si>
  <si>
    <t>R00599050</t>
  </si>
  <si>
    <t>R01256007</t>
  </si>
  <si>
    <t>M01115002</t>
  </si>
  <si>
    <t>R01115003</t>
  </si>
  <si>
    <t>M01746014</t>
  </si>
  <si>
    <t>M00488019</t>
  </si>
  <si>
    <t>R00488010</t>
  </si>
  <si>
    <t>R00488007</t>
  </si>
  <si>
    <t>M00488017</t>
  </si>
  <si>
    <t>R00310007</t>
  </si>
  <si>
    <t>M10004128</t>
  </si>
  <si>
    <t>M00488012</t>
  </si>
  <si>
    <t>M00599032</t>
  </si>
  <si>
    <t>M00488011</t>
  </si>
  <si>
    <t>M02035008</t>
  </si>
  <si>
    <t>R02035009</t>
  </si>
  <si>
    <t>M02035007</t>
  </si>
  <si>
    <t>M02035006</t>
  </si>
  <si>
    <t>M02035013</t>
  </si>
  <si>
    <t xml:space="preserve">ПИВО </t>
  </si>
  <si>
    <t xml:space="preserve">МАТРАС     </t>
  </si>
  <si>
    <t xml:space="preserve">ЛАМПА ДИОД H3  </t>
  </si>
  <si>
    <t>ЛАМПА ДИОД H7</t>
  </si>
  <si>
    <t xml:space="preserve">КОФЕ </t>
  </si>
  <si>
    <t xml:space="preserve">утюг </t>
  </si>
  <si>
    <t xml:space="preserve">ВЕСЫ           </t>
  </si>
  <si>
    <t>мультиварка</t>
  </si>
  <si>
    <t>МАТРАС KING</t>
  </si>
  <si>
    <t>МАРТАС 2-Х СП</t>
  </si>
  <si>
    <t xml:space="preserve">СЭНДВИЧНИЦА    </t>
  </si>
  <si>
    <t>СОК МУЛЬТИОВОЩ</t>
  </si>
  <si>
    <t xml:space="preserve">СОК ТОМАТ          </t>
  </si>
  <si>
    <t xml:space="preserve">СОК МУЛЬТИФРУКТ </t>
  </si>
  <si>
    <t>M00599050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</si>
</sst>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9"/>
  <sheetViews>
    <sheetView tabSelected="1" workbookViewId="0">
      <selection activeCell="I2" sqref="I2"/>
    </sheetView>
  </sheetViews>
  <sheetFormatPr defaultRowHeight="15" x14ac:dyDescent="0.25"/>
  <cols>
    <col min="1" max="1" width="10.7109375" bestFit="1" customWidth="1"/>
    <col min="2" max="2" width="8.5703125" bestFit="1" customWidth="1"/>
    <col min="3" max="3" width="35" customWidth="1"/>
    <col min="4" max="4" width="7.28515625" bestFit="1" customWidth="1"/>
  </cols>
  <sheetData>
    <row r="1" spans="1:9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9" x14ac:dyDescent="0.25">
      <c r="A2" s="1" t="s">
        <v>4</v>
      </c>
      <c r="B2" s="2">
        <v>283</v>
      </c>
      <c r="C2" s="1" t="s">
        <v>25</v>
      </c>
      <c r="D2" s="1">
        <v>7</v>
      </c>
      <c r="E2">
        <f t="array" ref="E2">--ISNA(MATCH("M"&amp;B2,LEFTB(A$2:A$39)&amp;B$2:B$39,))</f>
        <v>0</v>
      </c>
      <c r="F2">
        <f>--ISNA(LOOKUP(,-1/("M"&amp;B2=LEFTB(A$2:A$39)&amp;B$2:B$39)))</f>
        <v>0</v>
      </c>
      <c r="G2">
        <f t="array" ref="G2">--ISNA(VLOOKUP("M"&amp;B2,LEFTB(A$2:A$39)&amp;B$2:B$39,1,))</f>
        <v>0</v>
      </c>
      <c r="H2">
        <f>SUMPRODUCT(--("M"&amp;B2=LEFTB(A$2:A$39)&amp;B$2:B$39))</f>
        <v>3</v>
      </c>
      <c r="I2">
        <f>COUNTIFS(B$2:B$39,B2,A$2:A$39,"M*")</f>
        <v>3</v>
      </c>
    </row>
    <row r="3" spans="1:9" x14ac:dyDescent="0.25">
      <c r="A3" s="1" t="s">
        <v>4</v>
      </c>
      <c r="B3" s="2">
        <v>283</v>
      </c>
      <c r="C3" s="1" t="s">
        <v>25</v>
      </c>
      <c r="D3" s="1">
        <v>4</v>
      </c>
      <c r="E3">
        <f t="array" ref="E3">--ISNA(MATCH("M"&amp;B3,LEFTB(A$2:A$39)&amp;B$2:B$39,))</f>
        <v>0</v>
      </c>
      <c r="F3">
        <f t="shared" ref="F3:F39" si="0">--ISNA(LOOKUP(,-1/("M"&amp;B3=LEFTB(A$2:A$39)&amp;B$2:B$39)))</f>
        <v>0</v>
      </c>
      <c r="G3">
        <f t="array" ref="G3">--ISNA(VLOOKUP("M"&amp;B3,LEFTB(A$2:A$39)&amp;B$2:B$39,1,))</f>
        <v>0</v>
      </c>
      <c r="H3">
        <f t="shared" ref="H3:H39" si="1">SUMPRODUCT(--("M"&amp;B3=LEFTB(A$2:A$39)&amp;B$2:B$39))</f>
        <v>3</v>
      </c>
      <c r="I3">
        <f t="shared" ref="I3:I39" si="2">COUNTIFS(B$2:B$39,B3,A$2:A$39,"M*")</f>
        <v>3</v>
      </c>
    </row>
    <row r="4" spans="1:9" x14ac:dyDescent="0.25">
      <c r="A4" s="1" t="s">
        <v>4</v>
      </c>
      <c r="B4" s="2">
        <v>283</v>
      </c>
      <c r="C4" s="1" t="s">
        <v>25</v>
      </c>
      <c r="D4" s="1">
        <v>1</v>
      </c>
      <c r="E4">
        <f t="array" ref="E4">--ISNA(MATCH("M"&amp;B4,LEFTB(A$2:A$39)&amp;B$2:B$39,))</f>
        <v>0</v>
      </c>
      <c r="F4">
        <f t="shared" si="0"/>
        <v>0</v>
      </c>
      <c r="G4">
        <f t="array" ref="G4">--ISNA(VLOOKUP("M"&amp;B4,LEFTB(A$2:A$39)&amp;B$2:B$39,1,))</f>
        <v>0</v>
      </c>
      <c r="H4">
        <f t="shared" si="1"/>
        <v>3</v>
      </c>
      <c r="I4">
        <f t="shared" si="2"/>
        <v>3</v>
      </c>
    </row>
    <row r="5" spans="1:9" x14ac:dyDescent="0.25">
      <c r="A5" s="5" t="s">
        <v>39</v>
      </c>
      <c r="B5" s="2">
        <v>295</v>
      </c>
      <c r="C5" s="1" t="s">
        <v>26</v>
      </c>
      <c r="D5" s="1">
        <v>2</v>
      </c>
      <c r="E5">
        <f t="array" ref="E5">--ISNA(MATCH("M"&amp;B5,LEFTB(A$2:A$39)&amp;B$2:B$39,))</f>
        <v>0</v>
      </c>
      <c r="F5">
        <f t="shared" si="0"/>
        <v>0</v>
      </c>
      <c r="G5">
        <f t="array" ref="G5">--ISNA(VLOOKUP("M"&amp;B5,LEFTB(A$2:A$39)&amp;B$2:B$39,1,))</f>
        <v>0</v>
      </c>
      <c r="H5">
        <f t="shared" si="1"/>
        <v>1</v>
      </c>
      <c r="I5">
        <f t="shared" si="2"/>
        <v>1</v>
      </c>
    </row>
    <row r="6" spans="1:9" x14ac:dyDescent="0.25">
      <c r="A6" s="5" t="s">
        <v>6</v>
      </c>
      <c r="B6" s="2">
        <v>297</v>
      </c>
      <c r="C6" s="1" t="s">
        <v>26</v>
      </c>
      <c r="D6" s="1">
        <v>9</v>
      </c>
      <c r="E6">
        <f t="array" ref="E6">--ISNA(MATCH("M"&amp;B6,LEFTB(A$2:A$39)&amp;B$2:B$39,))</f>
        <v>0</v>
      </c>
      <c r="F6">
        <f t="shared" si="0"/>
        <v>0</v>
      </c>
      <c r="G6">
        <f t="array" ref="G6">--ISNA(VLOOKUP("M"&amp;B6,LEFTB(A$2:A$39)&amp;B$2:B$39,1,))</f>
        <v>0</v>
      </c>
      <c r="H6">
        <f t="shared" si="1"/>
        <v>1</v>
      </c>
      <c r="I6">
        <f t="shared" si="2"/>
        <v>1</v>
      </c>
    </row>
    <row r="7" spans="1:9" x14ac:dyDescent="0.25">
      <c r="A7" s="1" t="s">
        <v>5</v>
      </c>
      <c r="B7" s="2">
        <v>297</v>
      </c>
      <c r="C7" s="1" t="s">
        <v>26</v>
      </c>
      <c r="D7" s="1">
        <v>4</v>
      </c>
      <c r="E7">
        <f t="array" ref="E7">--ISNA(MATCH("M"&amp;B7,LEFTB(A$2:A$39)&amp;B$2:B$39,))</f>
        <v>0</v>
      </c>
      <c r="F7">
        <f t="shared" si="0"/>
        <v>0</v>
      </c>
      <c r="G7">
        <f t="array" ref="G7">--ISNA(VLOOKUP("M"&amp;B7,LEFTB(A$2:A$39)&amp;B$2:B$39,1,))</f>
        <v>0</v>
      </c>
      <c r="H7">
        <f t="shared" si="1"/>
        <v>1</v>
      </c>
      <c r="I7">
        <f t="shared" si="2"/>
        <v>1</v>
      </c>
    </row>
    <row r="8" spans="1:9" x14ac:dyDescent="0.25">
      <c r="A8" s="1" t="s">
        <v>7</v>
      </c>
      <c r="B8" s="2">
        <v>297</v>
      </c>
      <c r="C8" s="1" t="s">
        <v>26</v>
      </c>
      <c r="D8" s="1">
        <v>1</v>
      </c>
      <c r="E8">
        <f t="array" ref="E8">--ISNA(MATCH("M"&amp;B8,LEFTB(A$2:A$39)&amp;B$2:B$39,))</f>
        <v>0</v>
      </c>
      <c r="F8">
        <f t="shared" si="0"/>
        <v>0</v>
      </c>
      <c r="G8">
        <f t="array" ref="G8">--ISNA(VLOOKUP("M"&amp;B8,LEFTB(A$2:A$39)&amp;B$2:B$39,1,))</f>
        <v>0</v>
      </c>
      <c r="H8">
        <f t="shared" si="1"/>
        <v>1</v>
      </c>
      <c r="I8">
        <f t="shared" si="2"/>
        <v>1</v>
      </c>
    </row>
    <row r="9" spans="1:9" x14ac:dyDescent="0.25">
      <c r="A9" s="3" t="s">
        <v>9</v>
      </c>
      <c r="B9" s="4">
        <v>388</v>
      </c>
      <c r="C9" s="3" t="s">
        <v>27</v>
      </c>
      <c r="D9" s="3">
        <v>8</v>
      </c>
      <c r="E9">
        <f t="array" ref="E9">--ISNA(MATCH("M"&amp;B9,LEFTB(A$2:A$39)&amp;B$2:B$39,))</f>
        <v>1</v>
      </c>
      <c r="F9">
        <f t="shared" si="0"/>
        <v>1</v>
      </c>
      <c r="G9">
        <f t="array" ref="G9">--ISNA(VLOOKUP("M"&amp;B9,LEFTB(A$2:A$39)&amp;B$2:B$39,1,))</f>
        <v>1</v>
      </c>
      <c r="H9">
        <f t="shared" si="1"/>
        <v>0</v>
      </c>
      <c r="I9">
        <f t="shared" si="2"/>
        <v>0</v>
      </c>
    </row>
    <row r="10" spans="1:9" x14ac:dyDescent="0.25">
      <c r="A10" s="1" t="s">
        <v>8</v>
      </c>
      <c r="B10" s="2">
        <v>400</v>
      </c>
      <c r="C10" s="1" t="s">
        <v>28</v>
      </c>
      <c r="D10" s="1">
        <v>7</v>
      </c>
      <c r="E10">
        <f t="array" ref="E10">--ISNA(MATCH("M"&amp;B10,LEFTB(A$2:A$39)&amp;B$2:B$39,))</f>
        <v>0</v>
      </c>
      <c r="F10">
        <f t="shared" si="0"/>
        <v>0</v>
      </c>
      <c r="G10">
        <f t="array" ref="G10">--ISNA(VLOOKUP("M"&amp;B10,LEFTB(A$2:A$39)&amp;B$2:B$39,1,))</f>
        <v>0</v>
      </c>
      <c r="H10">
        <f t="shared" si="1"/>
        <v>1</v>
      </c>
      <c r="I10">
        <f t="shared" si="2"/>
        <v>1</v>
      </c>
    </row>
    <row r="11" spans="1:9" x14ac:dyDescent="0.25">
      <c r="A11" s="1" t="s">
        <v>10</v>
      </c>
      <c r="B11" s="2">
        <v>427</v>
      </c>
      <c r="C11" s="1" t="s">
        <v>29</v>
      </c>
      <c r="D11" s="1">
        <v>5</v>
      </c>
      <c r="E11">
        <f t="array" ref="E11">--ISNA(MATCH("M"&amp;B11,LEFTB(A$2:A$39)&amp;B$2:B$39,))</f>
        <v>0</v>
      </c>
      <c r="F11">
        <f t="shared" si="0"/>
        <v>0</v>
      </c>
      <c r="G11">
        <f t="array" ref="G11">--ISNA(VLOOKUP("M"&amp;B11,LEFTB(A$2:A$39)&amp;B$2:B$39,1,))</f>
        <v>0</v>
      </c>
      <c r="H11">
        <f t="shared" si="1"/>
        <v>1</v>
      </c>
      <c r="I11">
        <f t="shared" si="2"/>
        <v>1</v>
      </c>
    </row>
    <row r="12" spans="1:9" x14ac:dyDescent="0.25">
      <c r="A12" s="1" t="s">
        <v>11</v>
      </c>
      <c r="B12" s="2">
        <v>470</v>
      </c>
      <c r="C12" s="1" t="s">
        <v>30</v>
      </c>
      <c r="D12" s="1">
        <v>8</v>
      </c>
      <c r="E12">
        <f t="array" ref="E12">--ISNA(MATCH("M"&amp;B12,LEFTB(A$2:A$39)&amp;B$2:B$39,))</f>
        <v>0</v>
      </c>
      <c r="F12">
        <f t="shared" si="0"/>
        <v>0</v>
      </c>
      <c r="G12">
        <f t="array" ref="G12">--ISNA(VLOOKUP("M"&amp;B12,LEFTB(A$2:A$39)&amp;B$2:B$39,1,))</f>
        <v>0</v>
      </c>
      <c r="H12">
        <f t="shared" si="1"/>
        <v>4</v>
      </c>
      <c r="I12">
        <f t="shared" si="2"/>
        <v>4</v>
      </c>
    </row>
    <row r="13" spans="1:9" x14ac:dyDescent="0.25">
      <c r="A13" s="1" t="s">
        <v>11</v>
      </c>
      <c r="B13" s="2">
        <v>470</v>
      </c>
      <c r="C13" s="1" t="s">
        <v>30</v>
      </c>
      <c r="D13" s="1">
        <v>7</v>
      </c>
      <c r="E13">
        <f t="array" ref="E13">--ISNA(MATCH("M"&amp;B13,LEFTB(A$2:A$39)&amp;B$2:B$39,))</f>
        <v>0</v>
      </c>
      <c r="F13">
        <f t="shared" si="0"/>
        <v>0</v>
      </c>
      <c r="G13">
        <f t="array" ref="G13">--ISNA(VLOOKUP("M"&amp;B13,LEFTB(A$2:A$39)&amp;B$2:B$39,1,))</f>
        <v>0</v>
      </c>
      <c r="H13">
        <f t="shared" si="1"/>
        <v>4</v>
      </c>
      <c r="I13">
        <f t="shared" si="2"/>
        <v>4</v>
      </c>
    </row>
    <row r="14" spans="1:9" x14ac:dyDescent="0.25">
      <c r="A14" s="1" t="s">
        <v>12</v>
      </c>
      <c r="B14" s="2">
        <v>470</v>
      </c>
      <c r="C14" s="1" t="s">
        <v>30</v>
      </c>
      <c r="D14" s="1">
        <v>2</v>
      </c>
      <c r="E14">
        <f t="array" ref="E14">--ISNA(MATCH("M"&amp;B14,LEFTB(A$2:A$39)&amp;B$2:B$39,))</f>
        <v>0</v>
      </c>
      <c r="F14">
        <f t="shared" si="0"/>
        <v>0</v>
      </c>
      <c r="G14">
        <f t="array" ref="G14">--ISNA(VLOOKUP("M"&amp;B14,LEFTB(A$2:A$39)&amp;B$2:B$39,1,))</f>
        <v>0</v>
      </c>
      <c r="H14">
        <f t="shared" si="1"/>
        <v>4</v>
      </c>
      <c r="I14">
        <f t="shared" si="2"/>
        <v>4</v>
      </c>
    </row>
    <row r="15" spans="1:9" x14ac:dyDescent="0.25">
      <c r="A15" s="1" t="s">
        <v>11</v>
      </c>
      <c r="B15" s="2">
        <v>470</v>
      </c>
      <c r="C15" s="1" t="s">
        <v>30</v>
      </c>
      <c r="D15" s="1">
        <v>1</v>
      </c>
      <c r="E15">
        <f t="array" ref="E15">--ISNA(MATCH("M"&amp;B15,LEFTB(A$2:A$39)&amp;B$2:B$39,))</f>
        <v>0</v>
      </c>
      <c r="F15">
        <f t="shared" si="0"/>
        <v>0</v>
      </c>
      <c r="G15">
        <f t="array" ref="G15">--ISNA(VLOOKUP("M"&amp;B15,LEFTB(A$2:A$39)&amp;B$2:B$39,1,))</f>
        <v>0</v>
      </c>
      <c r="H15">
        <f t="shared" si="1"/>
        <v>4</v>
      </c>
      <c r="I15">
        <f t="shared" si="2"/>
        <v>4</v>
      </c>
    </row>
    <row r="16" spans="1:9" x14ac:dyDescent="0.25">
      <c r="A16" s="1" t="s">
        <v>11</v>
      </c>
      <c r="B16" s="2">
        <v>470</v>
      </c>
      <c r="C16" s="1" t="s">
        <v>30</v>
      </c>
      <c r="D16" s="1">
        <v>1</v>
      </c>
      <c r="E16">
        <f t="array" ref="E16">--ISNA(MATCH("M"&amp;B16,LEFTB(A$2:A$39)&amp;B$2:B$39,))</f>
        <v>0</v>
      </c>
      <c r="F16">
        <f t="shared" si="0"/>
        <v>0</v>
      </c>
      <c r="G16">
        <f t="array" ref="G16">--ISNA(VLOOKUP("M"&amp;B16,LEFTB(A$2:A$39)&amp;B$2:B$39,1,))</f>
        <v>0</v>
      </c>
      <c r="H16">
        <f t="shared" si="1"/>
        <v>4</v>
      </c>
      <c r="I16">
        <f t="shared" si="2"/>
        <v>4</v>
      </c>
    </row>
    <row r="17" spans="1:9" x14ac:dyDescent="0.25">
      <c r="A17" s="1" t="s">
        <v>13</v>
      </c>
      <c r="B17" s="2">
        <v>472</v>
      </c>
      <c r="C17" s="1" t="s">
        <v>31</v>
      </c>
      <c r="D17" s="1">
        <v>7</v>
      </c>
      <c r="E17">
        <f t="array" ref="E17">--ISNA(MATCH("M"&amp;B17,LEFTB(A$2:A$39)&amp;B$2:B$39,))</f>
        <v>0</v>
      </c>
      <c r="F17">
        <f t="shared" si="0"/>
        <v>0</v>
      </c>
      <c r="G17">
        <f t="array" ref="G17">--ISNA(VLOOKUP("M"&amp;B17,LEFTB(A$2:A$39)&amp;B$2:B$39,1,))</f>
        <v>0</v>
      </c>
      <c r="H17">
        <f t="shared" si="1"/>
        <v>3</v>
      </c>
      <c r="I17">
        <f t="shared" si="2"/>
        <v>3</v>
      </c>
    </row>
    <row r="18" spans="1:9" x14ac:dyDescent="0.25">
      <c r="A18" s="1" t="s">
        <v>14</v>
      </c>
      <c r="B18" s="2">
        <v>472</v>
      </c>
      <c r="C18" s="1" t="s">
        <v>31</v>
      </c>
      <c r="D18" s="1">
        <v>7</v>
      </c>
      <c r="E18">
        <f t="array" ref="E18">--ISNA(MATCH("M"&amp;B18,LEFTB(A$2:A$39)&amp;B$2:B$39,))</f>
        <v>0</v>
      </c>
      <c r="F18">
        <f t="shared" si="0"/>
        <v>0</v>
      </c>
      <c r="G18">
        <f t="array" ref="G18">--ISNA(VLOOKUP("M"&amp;B18,LEFTB(A$2:A$39)&amp;B$2:B$39,1,))</f>
        <v>0</v>
      </c>
      <c r="H18">
        <f t="shared" si="1"/>
        <v>3</v>
      </c>
      <c r="I18">
        <f t="shared" si="2"/>
        <v>3</v>
      </c>
    </row>
    <row r="19" spans="1:9" x14ac:dyDescent="0.25">
      <c r="A19" s="1" t="s">
        <v>12</v>
      </c>
      <c r="B19" s="2">
        <v>472</v>
      </c>
      <c r="C19" s="1" t="s">
        <v>31</v>
      </c>
      <c r="D19" s="1">
        <v>6</v>
      </c>
      <c r="E19">
        <f t="array" ref="E19">--ISNA(MATCH("M"&amp;B19,LEFTB(A$2:A$39)&amp;B$2:B$39,))</f>
        <v>0</v>
      </c>
      <c r="F19">
        <f t="shared" si="0"/>
        <v>0</v>
      </c>
      <c r="G19">
        <f t="array" ref="G19">--ISNA(VLOOKUP("M"&amp;B19,LEFTB(A$2:A$39)&amp;B$2:B$39,1,))</f>
        <v>0</v>
      </c>
      <c r="H19">
        <f t="shared" si="1"/>
        <v>3</v>
      </c>
      <c r="I19">
        <f t="shared" si="2"/>
        <v>3</v>
      </c>
    </row>
    <row r="20" spans="1:9" x14ac:dyDescent="0.25">
      <c r="A20" s="1" t="s">
        <v>14</v>
      </c>
      <c r="B20" s="2">
        <v>472</v>
      </c>
      <c r="C20" s="1" t="s">
        <v>31</v>
      </c>
      <c r="D20" s="1">
        <v>6</v>
      </c>
      <c r="E20">
        <f t="array" ref="E20">--ISNA(MATCH("M"&amp;B20,LEFTB(A$2:A$39)&amp;B$2:B$39,))</f>
        <v>0</v>
      </c>
      <c r="F20">
        <f t="shared" si="0"/>
        <v>0</v>
      </c>
      <c r="G20">
        <f t="array" ref="G20">--ISNA(VLOOKUP("M"&amp;B20,LEFTB(A$2:A$39)&amp;B$2:B$39,1,))</f>
        <v>0</v>
      </c>
      <c r="H20">
        <f t="shared" si="1"/>
        <v>3</v>
      </c>
      <c r="I20">
        <f t="shared" si="2"/>
        <v>3</v>
      </c>
    </row>
    <row r="21" spans="1:9" x14ac:dyDescent="0.25">
      <c r="A21" s="1" t="s">
        <v>14</v>
      </c>
      <c r="B21" s="2">
        <v>472</v>
      </c>
      <c r="C21" s="1" t="s">
        <v>31</v>
      </c>
      <c r="D21" s="1">
        <v>1</v>
      </c>
      <c r="E21">
        <f t="array" ref="E21">--ISNA(MATCH("M"&amp;B21,LEFTB(A$2:A$39)&amp;B$2:B$39,))</f>
        <v>0</v>
      </c>
      <c r="F21">
        <f t="shared" si="0"/>
        <v>0</v>
      </c>
      <c r="G21">
        <f t="array" ref="G21">--ISNA(VLOOKUP("M"&amp;B21,LEFTB(A$2:A$39)&amp;B$2:B$39,1,))</f>
        <v>0</v>
      </c>
      <c r="H21">
        <f t="shared" si="1"/>
        <v>3</v>
      </c>
      <c r="I21">
        <f t="shared" si="2"/>
        <v>3</v>
      </c>
    </row>
    <row r="22" spans="1:9" x14ac:dyDescent="0.25">
      <c r="A22" s="1" t="s">
        <v>15</v>
      </c>
      <c r="B22" s="2">
        <v>474</v>
      </c>
      <c r="C22" s="1" t="s">
        <v>32</v>
      </c>
      <c r="D22" s="1">
        <v>12</v>
      </c>
      <c r="E22">
        <f t="array" ref="E22">--ISNA(MATCH("M"&amp;B22,LEFTB(A$2:A$39)&amp;B$2:B$39,))</f>
        <v>0</v>
      </c>
      <c r="F22">
        <f t="shared" si="0"/>
        <v>0</v>
      </c>
      <c r="G22">
        <f t="array" ref="G22">--ISNA(VLOOKUP("M"&amp;B22,LEFTB(A$2:A$39)&amp;B$2:B$39,1,))</f>
        <v>0</v>
      </c>
      <c r="H22">
        <f t="shared" si="1"/>
        <v>4</v>
      </c>
      <c r="I22">
        <f t="shared" si="2"/>
        <v>4</v>
      </c>
    </row>
    <row r="23" spans="1:9" x14ac:dyDescent="0.25">
      <c r="A23" s="1" t="s">
        <v>16</v>
      </c>
      <c r="B23" s="2">
        <v>474</v>
      </c>
      <c r="C23" s="1" t="s">
        <v>32</v>
      </c>
      <c r="D23" s="1">
        <v>4</v>
      </c>
      <c r="E23">
        <f t="array" ref="E23">--ISNA(MATCH("M"&amp;B23,LEFTB(A$2:A$39)&amp;B$2:B$39,))</f>
        <v>0</v>
      </c>
      <c r="F23">
        <f t="shared" si="0"/>
        <v>0</v>
      </c>
      <c r="G23">
        <f t="array" ref="G23">--ISNA(VLOOKUP("M"&amp;B23,LEFTB(A$2:A$39)&amp;B$2:B$39,1,))</f>
        <v>0</v>
      </c>
      <c r="H23">
        <f t="shared" si="1"/>
        <v>4</v>
      </c>
      <c r="I23">
        <f t="shared" si="2"/>
        <v>4</v>
      </c>
    </row>
    <row r="24" spans="1:9" x14ac:dyDescent="0.25">
      <c r="A24" s="1" t="s">
        <v>16</v>
      </c>
      <c r="B24" s="2">
        <v>474</v>
      </c>
      <c r="C24" s="1" t="s">
        <v>32</v>
      </c>
      <c r="D24" s="1">
        <v>4</v>
      </c>
      <c r="E24">
        <f t="array" ref="E24">--ISNA(MATCH("M"&amp;B24,LEFTB(A$2:A$39)&amp;B$2:B$39,))</f>
        <v>0</v>
      </c>
      <c r="F24">
        <f t="shared" si="0"/>
        <v>0</v>
      </c>
      <c r="G24">
        <f t="array" ref="G24">--ISNA(VLOOKUP("M"&amp;B24,LEFTB(A$2:A$39)&amp;B$2:B$39,1,))</f>
        <v>0</v>
      </c>
      <c r="H24">
        <f t="shared" si="1"/>
        <v>4</v>
      </c>
      <c r="I24">
        <f t="shared" si="2"/>
        <v>4</v>
      </c>
    </row>
    <row r="25" spans="1:9" x14ac:dyDescent="0.25">
      <c r="A25" s="1" t="s">
        <v>16</v>
      </c>
      <c r="B25" s="2">
        <v>474</v>
      </c>
      <c r="C25" s="1" t="s">
        <v>32</v>
      </c>
      <c r="D25" s="1">
        <v>4</v>
      </c>
      <c r="E25">
        <f t="array" ref="E25">--ISNA(MATCH("M"&amp;B25,LEFTB(A$2:A$39)&amp;B$2:B$39,))</f>
        <v>0</v>
      </c>
      <c r="F25">
        <f t="shared" si="0"/>
        <v>0</v>
      </c>
      <c r="G25">
        <f t="array" ref="G25">--ISNA(VLOOKUP("M"&amp;B25,LEFTB(A$2:A$39)&amp;B$2:B$39,1,))</f>
        <v>0</v>
      </c>
      <c r="H25">
        <f t="shared" si="1"/>
        <v>4</v>
      </c>
      <c r="I25">
        <f t="shared" si="2"/>
        <v>4</v>
      </c>
    </row>
    <row r="26" spans="1:9" x14ac:dyDescent="0.25">
      <c r="A26" s="1" t="s">
        <v>12</v>
      </c>
      <c r="B26" s="2">
        <v>474</v>
      </c>
      <c r="C26" s="1" t="s">
        <v>32</v>
      </c>
      <c r="D26" s="1">
        <v>3</v>
      </c>
      <c r="E26">
        <f t="array" ref="E26">--ISNA(MATCH("M"&amp;B26,LEFTB(A$2:A$39)&amp;B$2:B$39,))</f>
        <v>0</v>
      </c>
      <c r="F26">
        <f t="shared" si="0"/>
        <v>0</v>
      </c>
      <c r="G26">
        <f t="array" ref="G26">--ISNA(VLOOKUP("M"&amp;B26,LEFTB(A$2:A$39)&amp;B$2:B$39,1,))</f>
        <v>0</v>
      </c>
      <c r="H26">
        <f t="shared" si="1"/>
        <v>4</v>
      </c>
      <c r="I26">
        <f t="shared" si="2"/>
        <v>4</v>
      </c>
    </row>
    <row r="27" spans="1:9" x14ac:dyDescent="0.25">
      <c r="A27" s="1" t="s">
        <v>17</v>
      </c>
      <c r="B27" s="2">
        <v>474</v>
      </c>
      <c r="C27" s="1" t="s">
        <v>32</v>
      </c>
      <c r="D27" s="1">
        <v>2</v>
      </c>
      <c r="E27">
        <f t="array" ref="E27">--ISNA(MATCH("M"&amp;B27,LEFTB(A$2:A$39)&amp;B$2:B$39,))</f>
        <v>0</v>
      </c>
      <c r="F27">
        <f t="shared" si="0"/>
        <v>0</v>
      </c>
      <c r="G27">
        <f t="array" ref="G27">--ISNA(VLOOKUP("M"&amp;B27,LEFTB(A$2:A$39)&amp;B$2:B$39,1,))</f>
        <v>0</v>
      </c>
      <c r="H27">
        <f t="shared" si="1"/>
        <v>4</v>
      </c>
      <c r="I27">
        <f t="shared" si="2"/>
        <v>4</v>
      </c>
    </row>
    <row r="28" spans="1:9" x14ac:dyDescent="0.25">
      <c r="A28" s="1" t="s">
        <v>18</v>
      </c>
      <c r="B28" s="2">
        <v>483</v>
      </c>
      <c r="C28" s="1" t="s">
        <v>33</v>
      </c>
      <c r="D28" s="1">
        <v>4</v>
      </c>
      <c r="E28">
        <f t="array" ref="E28">--ISNA(MATCH("M"&amp;B28,LEFTB(A$2:A$39)&amp;B$2:B$39,))</f>
        <v>0</v>
      </c>
      <c r="F28">
        <f t="shared" si="0"/>
        <v>0</v>
      </c>
      <c r="G28">
        <f t="array" ref="G28">--ISNA(VLOOKUP("M"&amp;B28,LEFTB(A$2:A$39)&amp;B$2:B$39,1,))</f>
        <v>0</v>
      </c>
      <c r="H28">
        <f t="shared" si="1"/>
        <v>1</v>
      </c>
      <c r="I28">
        <f t="shared" si="2"/>
        <v>1</v>
      </c>
    </row>
    <row r="29" spans="1:9" x14ac:dyDescent="0.25">
      <c r="A29" s="1" t="s">
        <v>5</v>
      </c>
      <c r="B29" s="2">
        <v>484</v>
      </c>
      <c r="C29" s="1" t="s">
        <v>34</v>
      </c>
      <c r="D29" s="1">
        <v>2</v>
      </c>
      <c r="E29">
        <f t="array" ref="E29">--ISNA(MATCH("M"&amp;B29,LEFTB(A$2:A$39)&amp;B$2:B$39,))</f>
        <v>0</v>
      </c>
      <c r="F29">
        <f t="shared" si="0"/>
        <v>0</v>
      </c>
      <c r="G29">
        <f t="array" ref="G29">--ISNA(VLOOKUP("M"&amp;B29,LEFTB(A$2:A$39)&amp;B$2:B$39,1,))</f>
        <v>0</v>
      </c>
      <c r="H29">
        <f t="shared" si="1"/>
        <v>1</v>
      </c>
      <c r="I29">
        <f t="shared" si="2"/>
        <v>1</v>
      </c>
    </row>
    <row r="30" spans="1:9" x14ac:dyDescent="0.25">
      <c r="A30" s="1" t="s">
        <v>19</v>
      </c>
      <c r="B30" s="2">
        <v>512</v>
      </c>
      <c r="C30" s="1" t="s">
        <v>35</v>
      </c>
      <c r="D30" s="1">
        <v>5</v>
      </c>
      <c r="E30">
        <f t="array" ref="E30">--ISNA(MATCH("M"&amp;B30,LEFTB(A$2:A$39)&amp;B$2:B$39,))</f>
        <v>0</v>
      </c>
      <c r="F30">
        <f t="shared" si="0"/>
        <v>0</v>
      </c>
      <c r="G30">
        <f t="array" ref="G30">--ISNA(VLOOKUP("M"&amp;B30,LEFTB(A$2:A$39)&amp;B$2:B$39,1,))</f>
        <v>0</v>
      </c>
      <c r="H30">
        <f t="shared" si="1"/>
        <v>1</v>
      </c>
      <c r="I30">
        <f t="shared" si="2"/>
        <v>1</v>
      </c>
    </row>
    <row r="31" spans="1:9" x14ac:dyDescent="0.25">
      <c r="A31" s="1" t="s">
        <v>20</v>
      </c>
      <c r="B31" s="2">
        <v>513</v>
      </c>
      <c r="C31" s="1" t="s">
        <v>36</v>
      </c>
      <c r="D31" s="1">
        <v>9</v>
      </c>
      <c r="E31">
        <f t="array" ref="E31">--ISNA(MATCH("M"&amp;B31,LEFTB(A$2:A$39)&amp;B$2:B$39,))</f>
        <v>0</v>
      </c>
      <c r="F31">
        <f t="shared" si="0"/>
        <v>0</v>
      </c>
      <c r="G31">
        <f t="array" ref="G31">--ISNA(VLOOKUP("M"&amp;B31,LEFTB(A$2:A$39)&amp;B$2:B$39,1,))</f>
        <v>0</v>
      </c>
      <c r="H31">
        <f t="shared" si="1"/>
        <v>2</v>
      </c>
      <c r="I31">
        <f t="shared" si="2"/>
        <v>2</v>
      </c>
    </row>
    <row r="32" spans="1:9" x14ac:dyDescent="0.25">
      <c r="A32" s="1" t="s">
        <v>20</v>
      </c>
      <c r="B32" s="2">
        <v>513</v>
      </c>
      <c r="C32" s="1" t="s">
        <v>36</v>
      </c>
      <c r="D32" s="1">
        <v>4</v>
      </c>
      <c r="E32">
        <f t="array" ref="E32">--ISNA(MATCH("M"&amp;B32,LEFTB(A$2:A$39)&amp;B$2:B$39,))</f>
        <v>0</v>
      </c>
      <c r="F32">
        <f t="shared" si="0"/>
        <v>0</v>
      </c>
      <c r="G32">
        <f t="array" ref="G32">--ISNA(VLOOKUP("M"&amp;B32,LEFTB(A$2:A$39)&amp;B$2:B$39,1,))</f>
        <v>0</v>
      </c>
      <c r="H32">
        <f t="shared" si="1"/>
        <v>2</v>
      </c>
      <c r="I32">
        <f t="shared" si="2"/>
        <v>2</v>
      </c>
    </row>
    <row r="33" spans="1:9" x14ac:dyDescent="0.25">
      <c r="A33" s="1" t="s">
        <v>21</v>
      </c>
      <c r="B33" s="2">
        <v>521</v>
      </c>
      <c r="C33" s="1" t="s">
        <v>37</v>
      </c>
      <c r="D33" s="1">
        <v>132</v>
      </c>
      <c r="E33">
        <f t="array" ref="E33">--ISNA(MATCH("M"&amp;B33,LEFTB(A$2:A$39)&amp;B$2:B$39,))</f>
        <v>0</v>
      </c>
      <c r="F33">
        <f t="shared" si="0"/>
        <v>0</v>
      </c>
      <c r="G33">
        <f t="array" ref="G33">--ISNA(VLOOKUP("M"&amp;B33,LEFTB(A$2:A$39)&amp;B$2:B$39,1,))</f>
        <v>0</v>
      </c>
      <c r="H33">
        <f t="shared" si="1"/>
        <v>3</v>
      </c>
      <c r="I33">
        <f t="shared" si="2"/>
        <v>3</v>
      </c>
    </row>
    <row r="34" spans="1:9" x14ac:dyDescent="0.25">
      <c r="A34" s="1" t="s">
        <v>22</v>
      </c>
      <c r="B34" s="2">
        <v>521</v>
      </c>
      <c r="C34" s="1" t="s">
        <v>37</v>
      </c>
      <c r="D34" s="1">
        <v>27</v>
      </c>
      <c r="E34">
        <f t="array" ref="E34">--ISNA(MATCH("M"&amp;B34,LEFTB(A$2:A$39)&amp;B$2:B$39,))</f>
        <v>0</v>
      </c>
      <c r="F34">
        <f t="shared" si="0"/>
        <v>0</v>
      </c>
      <c r="G34">
        <f t="array" ref="G34">--ISNA(VLOOKUP("M"&amp;B34,LEFTB(A$2:A$39)&amp;B$2:B$39,1,))</f>
        <v>0</v>
      </c>
      <c r="H34">
        <f t="shared" si="1"/>
        <v>3</v>
      </c>
      <c r="I34">
        <f t="shared" si="2"/>
        <v>3</v>
      </c>
    </row>
    <row r="35" spans="1:9" x14ac:dyDescent="0.25">
      <c r="A35" s="1" t="s">
        <v>23</v>
      </c>
      <c r="B35" s="2">
        <v>521</v>
      </c>
      <c r="C35" s="1" t="s">
        <v>37</v>
      </c>
      <c r="D35" s="1">
        <v>16</v>
      </c>
      <c r="E35">
        <f t="array" ref="E35">--ISNA(MATCH("M"&amp;B35,LEFTB(A$2:A$39)&amp;B$2:B$39,))</f>
        <v>0</v>
      </c>
      <c r="F35">
        <f t="shared" si="0"/>
        <v>0</v>
      </c>
      <c r="G35">
        <f t="array" ref="G35">--ISNA(VLOOKUP("M"&amp;B35,LEFTB(A$2:A$39)&amp;B$2:B$39,1,))</f>
        <v>0</v>
      </c>
      <c r="H35">
        <f t="shared" si="1"/>
        <v>3</v>
      </c>
      <c r="I35">
        <f t="shared" si="2"/>
        <v>3</v>
      </c>
    </row>
    <row r="36" spans="1:9" x14ac:dyDescent="0.25">
      <c r="A36" s="1" t="s">
        <v>23</v>
      </c>
      <c r="B36" s="2">
        <v>521</v>
      </c>
      <c r="C36" s="1" t="s">
        <v>37</v>
      </c>
      <c r="D36" s="1">
        <v>15</v>
      </c>
      <c r="E36">
        <f t="array" ref="E36">--ISNA(MATCH("M"&amp;B36,LEFTB(A$2:A$39)&amp;B$2:B$39,))</f>
        <v>0</v>
      </c>
      <c r="F36">
        <f t="shared" si="0"/>
        <v>0</v>
      </c>
      <c r="G36">
        <f t="array" ref="G36">--ISNA(VLOOKUP("M"&amp;B36,LEFTB(A$2:A$39)&amp;B$2:B$39,1,))</f>
        <v>0</v>
      </c>
      <c r="H36">
        <f t="shared" si="1"/>
        <v>3</v>
      </c>
      <c r="I36">
        <f t="shared" si="2"/>
        <v>3</v>
      </c>
    </row>
    <row r="37" spans="1:9" x14ac:dyDescent="0.25">
      <c r="A37" s="1" t="s">
        <v>24</v>
      </c>
      <c r="B37" s="2">
        <v>524</v>
      </c>
      <c r="C37" s="1" t="s">
        <v>38</v>
      </c>
      <c r="D37" s="1">
        <v>16</v>
      </c>
      <c r="E37">
        <f t="array" ref="E37">--ISNA(MATCH("M"&amp;B37,LEFTB(A$2:A$39)&amp;B$2:B$39,))</f>
        <v>0</v>
      </c>
      <c r="F37">
        <f t="shared" si="0"/>
        <v>0</v>
      </c>
      <c r="G37">
        <f t="array" ref="G37">--ISNA(VLOOKUP("M"&amp;B37,LEFTB(A$2:A$39)&amp;B$2:B$39,1,))</f>
        <v>0</v>
      </c>
      <c r="H37">
        <f t="shared" si="1"/>
        <v>3</v>
      </c>
      <c r="I37">
        <f t="shared" si="2"/>
        <v>3</v>
      </c>
    </row>
    <row r="38" spans="1:9" x14ac:dyDescent="0.25">
      <c r="A38" s="1" t="s">
        <v>24</v>
      </c>
      <c r="B38" s="2">
        <v>524</v>
      </c>
      <c r="C38" s="1" t="s">
        <v>38</v>
      </c>
      <c r="D38" s="1">
        <v>6</v>
      </c>
      <c r="E38">
        <f t="array" ref="E38">--ISNA(MATCH("M"&amp;B38,LEFTB(A$2:A$39)&amp;B$2:B$39,))</f>
        <v>0</v>
      </c>
      <c r="F38">
        <f t="shared" si="0"/>
        <v>0</v>
      </c>
      <c r="G38">
        <f t="array" ref="G38">--ISNA(VLOOKUP("M"&amp;B38,LEFTB(A$2:A$39)&amp;B$2:B$39,1,))</f>
        <v>0</v>
      </c>
      <c r="H38">
        <f t="shared" si="1"/>
        <v>3</v>
      </c>
      <c r="I38">
        <f t="shared" si="2"/>
        <v>3</v>
      </c>
    </row>
    <row r="39" spans="1:9" x14ac:dyDescent="0.25">
      <c r="A39" s="1" t="s">
        <v>24</v>
      </c>
      <c r="B39" s="2">
        <v>524</v>
      </c>
      <c r="C39" s="1" t="s">
        <v>38</v>
      </c>
      <c r="D39" s="1">
        <v>1</v>
      </c>
      <c r="E39">
        <f t="array" ref="E39">--ISNA(MATCH("M"&amp;B39,LEFTB(A$2:A$39)&amp;B$2:B$39,))</f>
        <v>0</v>
      </c>
      <c r="F39">
        <f t="shared" si="0"/>
        <v>0</v>
      </c>
      <c r="G39">
        <f t="array" ref="G39">--ISNA(VLOOKUP("M"&amp;B39,LEFTB(A$2:A$39)&amp;B$2:B$39,1,))</f>
        <v>0</v>
      </c>
      <c r="H39">
        <f t="shared" si="1"/>
        <v>3</v>
      </c>
      <c r="I39">
        <f t="shared" si="2"/>
        <v>3</v>
      </c>
    </row>
  </sheetData>
  <autoFilter ref="A1:K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2016-11-01T20:49:12Z</dcterms:modified>
</cp:coreProperties>
</file>