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H12" i="1"/>
  <c r="G12" i="1"/>
  <c r="F12" i="1"/>
  <c r="E12" i="1"/>
  <c r="H7" i="1"/>
  <c r="G7" i="1"/>
  <c r="F7" i="1"/>
  <c r="E7" i="1"/>
  <c r="H4" i="1"/>
  <c r="G4" i="1"/>
  <c r="F4" i="1"/>
  <c r="E4" i="1"/>
  <c r="F2" i="1"/>
  <c r="G2" i="1"/>
  <c r="H2" i="1"/>
</calcChain>
</file>

<file path=xl/sharedStrings.xml><?xml version="1.0" encoding="utf-8"?>
<sst xmlns="http://schemas.openxmlformats.org/spreadsheetml/2006/main" count="18" uniqueCount="7">
  <si>
    <t>Норма</t>
  </si>
  <si>
    <t>Параметр</t>
  </si>
  <si>
    <t>Стоимость</t>
  </si>
  <si>
    <t>%</t>
  </si>
  <si>
    <t>Цена</t>
  </si>
  <si>
    <t>Коэффициент</t>
  </si>
  <si>
    <t>Код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</si>
</sst>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[Red]\(#,##0.0\);\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9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2" fillId="3" borderId="0" xfId="2"/>
    <xf numFmtId="0" fontId="4" fillId="0" borderId="0" xfId="3" applyFont="1" applyFill="1"/>
    <xf numFmtId="9" fontId="4" fillId="0" borderId="2" xfId="3" applyNumberFormat="1" applyFont="1" applyFill="1" applyBorder="1" applyAlignment="1">
      <alignment horizontal="center" vertical="center"/>
    </xf>
    <xf numFmtId="164" fontId="4" fillId="0" borderId="3" xfId="3" applyNumberFormat="1" applyFont="1" applyFill="1" applyBorder="1" applyAlignment="1">
      <alignment horizontal="center" vertical="center"/>
    </xf>
    <xf numFmtId="0" fontId="4" fillId="0" borderId="0" xfId="2" applyFont="1" applyFill="1"/>
    <xf numFmtId="9" fontId="4" fillId="0" borderId="2" xfId="2" applyNumberFormat="1" applyFont="1" applyFill="1" applyBorder="1" applyAlignment="1">
      <alignment horizontal="center" vertical="center"/>
    </xf>
    <xf numFmtId="164" fontId="4" fillId="0" borderId="3" xfId="2" applyNumberFormat="1" applyFont="1" applyFill="1" applyBorder="1" applyAlignment="1">
      <alignment horizontal="center" vertical="center"/>
    </xf>
  </cellXfs>
  <cellStyles count="4">
    <cellStyle name="Акцент4" xfId="1" builtinId="41"/>
    <cellStyle name="Нейтральный" xfId="3" builtinId="28"/>
    <cellStyle name="Обычный" xfId="0" builtinId="0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5"/>
  <sheetViews>
    <sheetView tabSelected="1" workbookViewId="0">
      <selection activeCell="E3" sqref="E3"/>
    </sheetView>
  </sheetViews>
  <sheetFormatPr defaultRowHeight="15" x14ac:dyDescent="0.25"/>
  <cols>
    <col min="1" max="1" width="14.5703125" customWidth="1"/>
    <col min="3" max="3" width="8" bestFit="1" customWidth="1"/>
    <col min="4" max="4" width="19" bestFit="1" customWidth="1"/>
  </cols>
  <sheetData>
    <row r="1" spans="1:8" x14ac:dyDescent="0.25">
      <c r="A1" s="1" t="s">
        <v>6</v>
      </c>
      <c r="B1" s="1" t="s">
        <v>3</v>
      </c>
      <c r="C1" s="1" t="s">
        <v>0</v>
      </c>
      <c r="D1" s="1" t="s">
        <v>1</v>
      </c>
      <c r="E1" s="1">
        <v>-2</v>
      </c>
      <c r="F1" s="1">
        <v>-1</v>
      </c>
      <c r="G1" s="1">
        <v>1</v>
      </c>
      <c r="H1" s="1">
        <v>2</v>
      </c>
    </row>
    <row r="2" spans="1:8" x14ac:dyDescent="0.25">
      <c r="A2" s="3">
        <v>1</v>
      </c>
      <c r="B2" s="4"/>
      <c r="C2" s="5"/>
      <c r="D2" s="2" t="s">
        <v>2</v>
      </c>
      <c r="E2" s="2">
        <f>$B3*$C3*E3*IF($D4="Коэффициент",SUMPRODUCT(E4:INDEX(E4:E99,IFERROR(MATCH($D2,$D5:$D99,),96))),1)</f>
        <v>0</v>
      </c>
      <c r="F2" s="2">
        <f>$B3*$C3*F3*IF($D4="Коэффициент",SUMPRODUCT(F4:INDEX(F4:F99,IFERROR(MATCH($D2,$D5:$D99,),96))),1)</f>
        <v>0</v>
      </c>
      <c r="G2" s="2">
        <f>$B3*$C3*G3*IF($D4="Коэффициент",SUMPRODUCT(G4:INDEX(G4:G99,IFERROR(MATCH($D2,$D5:$D99,),96))),1)</f>
        <v>36888</v>
      </c>
      <c r="H2" s="2">
        <f>$B3*$C3*H3*IF($D4="Коэффициент",SUMPRODUCT(H4:INDEX(H4:H99,IFERROR(MATCH($D2,$D5:$D99,),96))),1)</f>
        <v>30740</v>
      </c>
    </row>
    <row r="3" spans="1:8" x14ac:dyDescent="0.25">
      <c r="A3" s="3">
        <v>1</v>
      </c>
      <c r="B3" s="4">
        <v>1</v>
      </c>
      <c r="C3" s="5">
        <v>6148</v>
      </c>
      <c r="D3" s="3" t="s">
        <v>4</v>
      </c>
      <c r="E3" s="3">
        <v>0</v>
      </c>
      <c r="F3" s="3">
        <v>0</v>
      </c>
      <c r="G3" s="3">
        <v>6</v>
      </c>
      <c r="H3" s="3">
        <v>5</v>
      </c>
    </row>
    <row r="4" spans="1:8" x14ac:dyDescent="0.25">
      <c r="A4" s="6">
        <v>6</v>
      </c>
      <c r="B4" s="7"/>
      <c r="C4" s="8"/>
      <c r="D4" s="2" t="s">
        <v>2</v>
      </c>
      <c r="E4" s="2">
        <f>$B5*$C5*E5*IF($D6="Коэффициент",SUMPRODUCT(E6:INDEX(E6:E101,IFERROR(MATCH($D4,$D7:$D101,),96))),1)</f>
        <v>0</v>
      </c>
      <c r="F4" s="2">
        <f>$B5*$C5*F5*IF($D6="Коэффициент",SUMPRODUCT(F6:INDEX(F6:F101,IFERROR(MATCH($D4,$D7:$D101,),96))),1)</f>
        <v>4212</v>
      </c>
      <c r="G4" s="2">
        <f>$B5*$C5*G5*IF($D6="Коэффициент",SUMPRODUCT(G6:INDEX(G6:G101,IFERROR(MATCH($D4,$D7:$D101,),96))),1)</f>
        <v>4212</v>
      </c>
      <c r="H4" s="2">
        <f>$B5*$C5*H5*IF($D6="Коэффициент",SUMPRODUCT(H6:INDEX(H6:H101,IFERROR(MATCH($D4,$D7:$D101,),96))),1)</f>
        <v>4212</v>
      </c>
    </row>
    <row r="5" spans="1:8" x14ac:dyDescent="0.25">
      <c r="A5" s="6">
        <v>6</v>
      </c>
      <c r="B5" s="7">
        <v>1</v>
      </c>
      <c r="C5" s="8">
        <v>702</v>
      </c>
      <c r="D5" s="6" t="s">
        <v>4</v>
      </c>
      <c r="E5" s="6">
        <v>0</v>
      </c>
      <c r="F5" s="6">
        <v>6</v>
      </c>
      <c r="G5" s="6">
        <v>6</v>
      </c>
      <c r="H5" s="6">
        <v>6</v>
      </c>
    </row>
    <row r="6" spans="1:8" x14ac:dyDescent="0.25">
      <c r="A6" s="6">
        <v>6</v>
      </c>
      <c r="B6" s="6"/>
      <c r="C6" s="6"/>
      <c r="D6" s="6" t="s">
        <v>5</v>
      </c>
      <c r="E6" s="6">
        <v>1</v>
      </c>
      <c r="F6" s="6">
        <v>1</v>
      </c>
      <c r="G6" s="6">
        <v>1</v>
      </c>
      <c r="H6" s="6">
        <v>1</v>
      </c>
    </row>
    <row r="7" spans="1:8" x14ac:dyDescent="0.25">
      <c r="A7" s="6">
        <v>7</v>
      </c>
      <c r="B7" s="7"/>
      <c r="C7" s="8"/>
      <c r="D7" s="2" t="s">
        <v>2</v>
      </c>
      <c r="E7" s="2">
        <f>$B8*$C8*E8*IF($D9="Коэффициент",SUMPRODUCT(E9:INDEX(E9:E104,IFERROR(MATCH($D7,$D10:$D104,),96))),1)</f>
        <v>0</v>
      </c>
      <c r="F7" s="2">
        <f>$B8*$C8*F8*IF($D9="Коэффициент",SUMPRODUCT(F9:INDEX(F9:F104,IFERROR(MATCH($D7,$D10:$D104,),96))),1)</f>
        <v>25272</v>
      </c>
      <c r="G7" s="2">
        <f>$B8*$C8*G8*IF($D9="Коэффициент",SUMPRODUCT(G9:INDEX(G9:G104,IFERROR(MATCH($D7,$D10:$D104,),96))),1)</f>
        <v>25272</v>
      </c>
      <c r="H7" s="2">
        <f>$B8*$C8*H8*IF($D9="Коэффициент",SUMPRODUCT(H9:INDEX(H9:H104,IFERROR(MATCH($D7,$D10:$D104,),96))),1)</f>
        <v>25272</v>
      </c>
    </row>
    <row r="8" spans="1:8" x14ac:dyDescent="0.25">
      <c r="A8" s="6">
        <v>7</v>
      </c>
      <c r="B8" s="7">
        <v>1</v>
      </c>
      <c r="C8" s="8">
        <v>702</v>
      </c>
      <c r="D8" s="6" t="s">
        <v>4</v>
      </c>
      <c r="E8" s="6">
        <v>0</v>
      </c>
      <c r="F8" s="6">
        <v>6</v>
      </c>
      <c r="G8" s="6">
        <v>6</v>
      </c>
      <c r="H8" s="6">
        <v>6</v>
      </c>
    </row>
    <row r="9" spans="1:8" x14ac:dyDescent="0.25">
      <c r="A9" s="6">
        <v>7</v>
      </c>
      <c r="B9" s="6"/>
      <c r="C9" s="6"/>
      <c r="D9" s="6" t="s">
        <v>5</v>
      </c>
      <c r="E9" s="6">
        <v>1</v>
      </c>
      <c r="F9" s="6">
        <v>1</v>
      </c>
      <c r="G9" s="6">
        <v>1</v>
      </c>
      <c r="H9" s="6">
        <v>1</v>
      </c>
    </row>
    <row r="10" spans="1:8" x14ac:dyDescent="0.25">
      <c r="A10" s="6">
        <v>7</v>
      </c>
      <c r="B10" s="6"/>
      <c r="C10" s="6"/>
      <c r="D10" s="6" t="s">
        <v>5</v>
      </c>
      <c r="E10" s="6">
        <v>2</v>
      </c>
      <c r="F10" s="6">
        <v>2</v>
      </c>
      <c r="G10" s="6">
        <v>2</v>
      </c>
      <c r="H10" s="6">
        <v>2</v>
      </c>
    </row>
    <row r="11" spans="1:8" x14ac:dyDescent="0.25">
      <c r="A11" s="6">
        <v>7</v>
      </c>
      <c r="B11" s="6"/>
      <c r="C11" s="6"/>
      <c r="D11" s="6" t="s">
        <v>5</v>
      </c>
      <c r="E11" s="6">
        <v>3</v>
      </c>
      <c r="F11" s="6">
        <v>3</v>
      </c>
      <c r="G11" s="6">
        <v>3</v>
      </c>
      <c r="H11" s="6">
        <v>3</v>
      </c>
    </row>
    <row r="12" spans="1:8" x14ac:dyDescent="0.25">
      <c r="A12" s="6">
        <v>3</v>
      </c>
      <c r="B12" s="7"/>
      <c r="C12" s="8"/>
      <c r="D12" s="2" t="s">
        <v>2</v>
      </c>
      <c r="E12" s="2">
        <f>$B13*$C13*E13*IF($D14="Коэффициент",SUMPRODUCT(E14:INDEX(E14:E109,IFERROR(MATCH($D12,$D15:$D109,),96))),1)</f>
        <v>0</v>
      </c>
      <c r="F12" s="2">
        <f>$B13*$C13*F13*IF($D14="Коэффициент",SUMPRODUCT(F14:INDEX(F14:F109,IFERROR(MATCH($D12,$D15:$D109,),96))),1)</f>
        <v>12636</v>
      </c>
      <c r="G12" s="2">
        <f>$B13*$C13*G13*IF($D14="Коэффициент",SUMPRODUCT(G14:INDEX(G14:G109,IFERROR(MATCH($D12,$D15:$D109,),96))),1)</f>
        <v>12636</v>
      </c>
      <c r="H12" s="2">
        <f>$B13*$C13*H13*IF($D14="Коэффициент",SUMPRODUCT(H14:INDEX(H14:H109,IFERROR(MATCH($D12,$D15:$D109,),96))),1)</f>
        <v>12636</v>
      </c>
    </row>
    <row r="13" spans="1:8" x14ac:dyDescent="0.25">
      <c r="A13" s="6">
        <v>3</v>
      </c>
      <c r="B13" s="7">
        <v>1</v>
      </c>
      <c r="C13" s="8">
        <v>702</v>
      </c>
      <c r="D13" s="6" t="s">
        <v>4</v>
      </c>
      <c r="E13" s="6">
        <v>0</v>
      </c>
      <c r="F13" s="6">
        <v>6</v>
      </c>
      <c r="G13" s="6">
        <v>6</v>
      </c>
      <c r="H13" s="6">
        <v>6</v>
      </c>
    </row>
    <row r="14" spans="1:8" x14ac:dyDescent="0.25">
      <c r="A14" s="6">
        <v>3</v>
      </c>
      <c r="B14" s="6"/>
      <c r="C14" s="6"/>
      <c r="D14" s="6" t="s">
        <v>5</v>
      </c>
      <c r="E14" s="6">
        <v>1</v>
      </c>
      <c r="F14" s="6">
        <v>1</v>
      </c>
      <c r="G14" s="6">
        <v>1</v>
      </c>
      <c r="H14" s="6">
        <v>1</v>
      </c>
    </row>
    <row r="15" spans="1:8" x14ac:dyDescent="0.25">
      <c r="A15" s="6">
        <v>3</v>
      </c>
      <c r="D15" s="6" t="s">
        <v>5</v>
      </c>
      <c r="E15" s="6">
        <v>2</v>
      </c>
      <c r="F15" s="6">
        <v>2</v>
      </c>
      <c r="G15" s="6">
        <v>2</v>
      </c>
      <c r="H15" s="6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Москвин Олег Владимирович</dc:creator>
  <cp:lastModifiedBy>ГАВ</cp:lastModifiedBy>
  <dcterms:created xsi:type="dcterms:W3CDTF">2016-11-02T11:39:34Z</dcterms:created>
  <dcterms:modified xsi:type="dcterms:W3CDTF">2016-11-02T12:38:52Z</dcterms:modified>
</cp:coreProperties>
</file>