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  <sheet name="Sheet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2" i="1"/>
  <c r="C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M58" i="1" l="1"/>
  <c r="C57" i="2"/>
  <c r="F116" i="1"/>
  <c r="D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16" i="1" l="1"/>
</calcChain>
</file>

<file path=xl/sharedStrings.xml><?xml version="1.0" encoding="utf-8"?>
<sst xmlns="http://schemas.openxmlformats.org/spreadsheetml/2006/main" count="406" uniqueCount="70">
  <si>
    <t>код товара</t>
  </si>
  <si>
    <t>Кол-во          в шт.</t>
  </si>
  <si>
    <t>Оптовая цена в сомони</t>
  </si>
  <si>
    <t>ОБЩАЯ  СУММА</t>
  </si>
  <si>
    <t>Удлинитель. 2/3м</t>
  </si>
  <si>
    <t>шт.</t>
  </si>
  <si>
    <t>Удлинитель. 2/5м</t>
  </si>
  <si>
    <t>Удлинитель. 3/2м</t>
  </si>
  <si>
    <t>Удлинитель. 3/3м</t>
  </si>
  <si>
    <t>Удлинитель. 3/5м</t>
  </si>
  <si>
    <t>Удлинитель. 4/3м</t>
  </si>
  <si>
    <t>Удлинитель. 4/5м</t>
  </si>
  <si>
    <t xml:space="preserve">Удлинитель. 3/3м с И/З </t>
  </si>
  <si>
    <t xml:space="preserve">Удлинитель. 3/5м с И/З </t>
  </si>
  <si>
    <t xml:space="preserve">Удлинитель. 4/5м с И/З </t>
  </si>
  <si>
    <t xml:space="preserve">Удлинитель. 5/3м с И/З </t>
  </si>
  <si>
    <t xml:space="preserve">Удлинитель. 5/5м с И/З </t>
  </si>
  <si>
    <t xml:space="preserve">Удлинитель. 6/3м с И/З </t>
  </si>
  <si>
    <t xml:space="preserve">Удлинитель. 6/5м с И/З </t>
  </si>
  <si>
    <t>Удлинитель. 3/3м с И/З</t>
  </si>
  <si>
    <t>Удлинитель. 3/5м с И/З</t>
  </si>
  <si>
    <t>Удлинитель. 4/5м с И/З</t>
  </si>
  <si>
    <t xml:space="preserve">Удлинитель. 3/5м </t>
  </si>
  <si>
    <t xml:space="preserve">Удлинитель. 3/2м </t>
  </si>
  <si>
    <t xml:space="preserve">Удлинитель. 4/3м </t>
  </si>
  <si>
    <t xml:space="preserve">Удлинитель. 4/5м </t>
  </si>
  <si>
    <t>Удлинитель.переноска 3х1,5 20м</t>
  </si>
  <si>
    <t>BUL-MAX</t>
  </si>
  <si>
    <t>Удлинитель.переноска 3х1,5 35м</t>
  </si>
  <si>
    <t>Удлинитель.переноска 3х2,5 20м</t>
  </si>
  <si>
    <t>Удлинитель.переноска 3х2,5 30м</t>
  </si>
  <si>
    <t>Удлинитель.переноска 3х2,5 40м</t>
  </si>
  <si>
    <t>FAR</t>
  </si>
  <si>
    <t>90107825(55)</t>
  </si>
  <si>
    <t>Удлинитель. 2/2 м</t>
  </si>
  <si>
    <t>Удлинитель. 2/3 м</t>
  </si>
  <si>
    <t>Удлинитель. 2/2м</t>
  </si>
  <si>
    <t>Наименование</t>
  </si>
  <si>
    <t>Общая количество</t>
  </si>
  <si>
    <t>Удлинитель. 5/3м  с И.З</t>
  </si>
  <si>
    <t xml:space="preserve">Удлинитель. 3/3м с И.З </t>
  </si>
  <si>
    <t>FAR Удлинитель. 3/3М</t>
  </si>
  <si>
    <t>FAR Удлинитель. 3/5М</t>
  </si>
  <si>
    <t xml:space="preserve">FAR Удлинитель. 3/3М с И.З </t>
  </si>
  <si>
    <t>FAR Удлинитель. 3/5М с И.З</t>
  </si>
  <si>
    <t>Удлинитель. 3/3м  с И.З</t>
  </si>
  <si>
    <t>Удлинитель. 3/5м  с И.З</t>
  </si>
  <si>
    <t>Удлинитель. 4/5м  с И.З</t>
  </si>
  <si>
    <t>Удлинитель. 5/5м  с И.З</t>
  </si>
  <si>
    <t>Удлинитель. 6/3м  с И.З</t>
  </si>
  <si>
    <t>Удлинитель. 6/5м  с И.З</t>
  </si>
  <si>
    <t>FAR Удлинитель. 3/3м</t>
  </si>
  <si>
    <t xml:space="preserve">FAR Удлинитель. 3/5м  </t>
  </si>
  <si>
    <t>FAR Удлинитель. 3/3м  с И.З</t>
  </si>
  <si>
    <t>FAR Удлинитель. 3/5м  с И.З</t>
  </si>
  <si>
    <t xml:space="preserve">Удлинитель. 3/5м с И.З </t>
  </si>
  <si>
    <t xml:space="preserve">Удлинитель. 4/3м с И.З </t>
  </si>
  <si>
    <t xml:space="preserve">Удлинитель. 5/3м с И.З </t>
  </si>
  <si>
    <t>Удлинитель. 3/3м с И.З.</t>
  </si>
  <si>
    <t>Удлинитель. 3/5м с И.З.</t>
  </si>
  <si>
    <t>Удлинитель. 4/3м с И.З.</t>
  </si>
  <si>
    <t>Удлинитель. 6/3м с И.З.</t>
  </si>
  <si>
    <t>Удлинитель. 6/5м с И.З.</t>
  </si>
  <si>
    <t>FAR Удлинитель. 3/5м</t>
  </si>
  <si>
    <t>FAR Удлинитель. 3/3м с И.З.</t>
  </si>
  <si>
    <t>FAR Удлинитель. 3/5м с И.З.</t>
  </si>
  <si>
    <t xml:space="preserve">FAR Удлинитель. 3/3м с И.З </t>
  </si>
  <si>
    <t>FAR Удлинитель. 3/5м с И.З</t>
  </si>
  <si>
    <t>FAR Удлинитель. 3/3м И.З.</t>
  </si>
  <si>
    <t>FAR Удлинитель. 3/5м И.З.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</si>
</sst>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b/>
      <sz val="11"/>
      <color theme="1"/>
      <name val="Arial Black"/>
      <family val="2"/>
      <charset val="204"/>
    </font>
    <font>
      <sz val="10"/>
      <color theme="1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4" xfId="0" applyBorder="1"/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5" xfId="0" applyFill="1" applyBorder="1"/>
    <xf numFmtId="0" fontId="0" fillId="0" borderId="1" xfId="0" applyFill="1" applyBorder="1" applyAlignment="1">
      <alignment horizontal="center" vertical="center"/>
    </xf>
    <xf numFmtId="0" fontId="0" fillId="0" borderId="6" xfId="0" applyFill="1" applyBorder="1"/>
    <xf numFmtId="0" fontId="2" fillId="0" borderId="7" xfId="0" applyFont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1" fillId="2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7" xfId="0" applyFill="1" applyBorder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/>
    <xf numFmtId="0" fontId="0" fillId="3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workbookViewId="0">
      <selection activeCell="M60" sqref="M60"/>
    </sheetView>
  </sheetViews>
  <sheetFormatPr defaultRowHeight="15" x14ac:dyDescent="0.25"/>
  <cols>
    <col min="1" max="1" width="5.5703125" customWidth="1"/>
    <col min="2" max="2" width="19.140625" customWidth="1"/>
    <col min="3" max="3" width="26.42578125" customWidth="1"/>
    <col min="5" max="5" width="5.85546875" customWidth="1"/>
    <col min="6" max="6" width="13.42578125" style="34" customWidth="1"/>
    <col min="7" max="7" width="12.5703125" customWidth="1"/>
    <col min="8" max="8" width="16.7109375" customWidth="1"/>
    <col min="11" max="11" width="17.5703125" bestFit="1" customWidth="1"/>
    <col min="12" max="12" width="31.85546875" bestFit="1" customWidth="1"/>
  </cols>
  <sheetData>
    <row r="1" spans="1:14" ht="50.25" customHeight="1" x14ac:dyDescent="0.25">
      <c r="B1" s="1" t="s">
        <v>0</v>
      </c>
      <c r="C1" s="1" t="s">
        <v>37</v>
      </c>
      <c r="D1" s="49" t="s">
        <v>1</v>
      </c>
      <c r="E1" s="50"/>
      <c r="F1" s="1" t="s">
        <v>2</v>
      </c>
      <c r="G1" s="1" t="s">
        <v>3</v>
      </c>
      <c r="H1" s="36" t="s">
        <v>38</v>
      </c>
      <c r="K1" s="1" t="s">
        <v>0</v>
      </c>
      <c r="L1" s="1" t="s">
        <v>37</v>
      </c>
      <c r="M1" s="49" t="s">
        <v>1</v>
      </c>
      <c r="N1" s="50"/>
    </row>
    <row r="2" spans="1:14" ht="18.75" x14ac:dyDescent="0.4">
      <c r="A2">
        <v>1</v>
      </c>
      <c r="B2" s="3">
        <v>90108603</v>
      </c>
      <c r="C2" s="2" t="s">
        <v>4</v>
      </c>
      <c r="D2" s="37">
        <v>24</v>
      </c>
      <c r="E2" s="4" t="s">
        <v>5</v>
      </c>
      <c r="F2" s="4">
        <v>13</v>
      </c>
      <c r="G2" s="5">
        <f>D2*F2</f>
        <v>312</v>
      </c>
      <c r="H2" s="5"/>
      <c r="K2" s="3">
        <v>90107823</v>
      </c>
      <c r="L2" s="2" t="s">
        <v>12</v>
      </c>
      <c r="M2">
        <f>SUMIFS(D$2:D$115,B$2:B$115,K2,C$2:C$115,L2)</f>
        <v>12</v>
      </c>
    </row>
    <row r="3" spans="1:14" ht="18.75" x14ac:dyDescent="0.4">
      <c r="A3">
        <v>2</v>
      </c>
      <c r="B3" s="3">
        <v>90108605</v>
      </c>
      <c r="C3" s="2" t="s">
        <v>6</v>
      </c>
      <c r="D3" s="37">
        <v>24</v>
      </c>
      <c r="E3" s="4" t="s">
        <v>5</v>
      </c>
      <c r="F3" s="4">
        <v>16</v>
      </c>
      <c r="G3" s="5">
        <f t="shared" ref="G3:G66" si="0">D3*F3</f>
        <v>384</v>
      </c>
      <c r="H3" s="5"/>
      <c r="K3" s="7">
        <v>90107823</v>
      </c>
      <c r="L3" s="6" t="s">
        <v>19</v>
      </c>
      <c r="M3">
        <f t="shared" ref="M3:M57" si="1">SUMIFS(D$2:D$115,B$2:B$115,K3,C$2:C$115,L3)</f>
        <v>48</v>
      </c>
    </row>
    <row r="4" spans="1:14" ht="18.75" x14ac:dyDescent="0.4">
      <c r="A4">
        <v>3</v>
      </c>
      <c r="B4" s="3">
        <v>90108800</v>
      </c>
      <c r="C4" s="2" t="s">
        <v>7</v>
      </c>
      <c r="D4" s="37">
        <v>24</v>
      </c>
      <c r="E4" s="4" t="s">
        <v>5</v>
      </c>
      <c r="F4" s="4">
        <v>14</v>
      </c>
      <c r="G4" s="5">
        <f t="shared" si="0"/>
        <v>336</v>
      </c>
      <c r="H4" s="5"/>
      <c r="K4" s="7">
        <v>90107823</v>
      </c>
      <c r="L4" s="6" t="s">
        <v>45</v>
      </c>
      <c r="M4">
        <f t="shared" si="1"/>
        <v>12</v>
      </c>
    </row>
    <row r="5" spans="1:14" ht="18.75" x14ac:dyDescent="0.4">
      <c r="A5">
        <v>4</v>
      </c>
      <c r="B5" s="3">
        <v>90108803</v>
      </c>
      <c r="C5" s="2" t="s">
        <v>8</v>
      </c>
      <c r="D5" s="37">
        <v>24</v>
      </c>
      <c r="E5" s="4" t="s">
        <v>5</v>
      </c>
      <c r="F5" s="4">
        <v>15</v>
      </c>
      <c r="G5" s="5">
        <f t="shared" si="0"/>
        <v>360</v>
      </c>
      <c r="H5" s="5"/>
      <c r="K5" s="3">
        <v>90107825</v>
      </c>
      <c r="L5" s="2" t="s">
        <v>13</v>
      </c>
      <c r="M5">
        <f t="shared" si="1"/>
        <v>12</v>
      </c>
    </row>
    <row r="6" spans="1:14" ht="18.75" x14ac:dyDescent="0.4">
      <c r="A6">
        <v>5</v>
      </c>
      <c r="B6" s="3">
        <v>90108805</v>
      </c>
      <c r="C6" s="2" t="s">
        <v>9</v>
      </c>
      <c r="D6" s="4">
        <v>24</v>
      </c>
      <c r="E6" s="4" t="s">
        <v>5</v>
      </c>
      <c r="F6" s="4">
        <v>20</v>
      </c>
      <c r="G6" s="5">
        <f t="shared" si="0"/>
        <v>480</v>
      </c>
      <c r="H6" s="5"/>
      <c r="K6" s="7">
        <v>90107825</v>
      </c>
      <c r="L6" s="6" t="s">
        <v>20</v>
      </c>
      <c r="M6">
        <f t="shared" si="1"/>
        <v>48</v>
      </c>
    </row>
    <row r="7" spans="1:14" ht="18.75" x14ac:dyDescent="0.4">
      <c r="A7">
        <v>6</v>
      </c>
      <c r="B7" s="3">
        <v>90109003</v>
      </c>
      <c r="C7" s="2" t="s">
        <v>10</v>
      </c>
      <c r="D7" s="4">
        <v>24</v>
      </c>
      <c r="E7" s="4" t="s">
        <v>5</v>
      </c>
      <c r="F7" s="4">
        <v>18</v>
      </c>
      <c r="G7" s="5">
        <f t="shared" si="0"/>
        <v>432</v>
      </c>
      <c r="H7" s="5"/>
      <c r="K7" s="10">
        <v>90107825</v>
      </c>
      <c r="L7" s="9" t="s">
        <v>55</v>
      </c>
      <c r="M7">
        <f t="shared" si="1"/>
        <v>12</v>
      </c>
    </row>
    <row r="8" spans="1:14" ht="18.75" x14ac:dyDescent="0.4">
      <c r="A8">
        <v>7</v>
      </c>
      <c r="B8" s="3">
        <v>90109005</v>
      </c>
      <c r="C8" s="2" t="s">
        <v>11</v>
      </c>
      <c r="D8" s="4">
        <v>24</v>
      </c>
      <c r="E8" s="4" t="s">
        <v>5</v>
      </c>
      <c r="F8" s="4">
        <v>21</v>
      </c>
      <c r="G8" s="5">
        <f t="shared" si="0"/>
        <v>504</v>
      </c>
      <c r="H8" s="5"/>
      <c r="K8" s="7">
        <v>90107825</v>
      </c>
      <c r="L8" s="6" t="s">
        <v>59</v>
      </c>
      <c r="M8">
        <f t="shared" si="1"/>
        <v>24</v>
      </c>
    </row>
    <row r="9" spans="1:14" ht="18.75" x14ac:dyDescent="0.4">
      <c r="A9">
        <v>8</v>
      </c>
      <c r="B9" s="3">
        <v>90107823</v>
      </c>
      <c r="C9" s="2" t="s">
        <v>12</v>
      </c>
      <c r="D9" s="4">
        <v>12</v>
      </c>
      <c r="E9" s="4" t="s">
        <v>5</v>
      </c>
      <c r="F9" s="4">
        <v>30</v>
      </c>
      <c r="G9" s="5">
        <f t="shared" si="0"/>
        <v>360</v>
      </c>
      <c r="H9" s="5"/>
      <c r="K9" s="10">
        <v>90107853</v>
      </c>
      <c r="L9" s="9" t="s">
        <v>40</v>
      </c>
      <c r="M9">
        <f t="shared" si="1"/>
        <v>24</v>
      </c>
    </row>
    <row r="10" spans="1:14" ht="18.75" x14ac:dyDescent="0.4">
      <c r="A10">
        <v>9</v>
      </c>
      <c r="B10" s="3">
        <v>90107825</v>
      </c>
      <c r="C10" s="2" t="s">
        <v>13</v>
      </c>
      <c r="D10" s="4">
        <v>12</v>
      </c>
      <c r="E10" s="4" t="s">
        <v>5</v>
      </c>
      <c r="F10" s="4">
        <v>35</v>
      </c>
      <c r="G10" s="5">
        <f t="shared" si="0"/>
        <v>420</v>
      </c>
      <c r="H10" s="5"/>
      <c r="K10" s="7">
        <v>90107853</v>
      </c>
      <c r="L10" s="6" t="s">
        <v>58</v>
      </c>
      <c r="M10">
        <f t="shared" si="1"/>
        <v>12</v>
      </c>
    </row>
    <row r="11" spans="1:14" ht="18.75" x14ac:dyDescent="0.4">
      <c r="A11">
        <v>10</v>
      </c>
      <c r="B11" s="3">
        <v>90108025</v>
      </c>
      <c r="C11" s="2" t="s">
        <v>14</v>
      </c>
      <c r="D11" s="4">
        <v>12</v>
      </c>
      <c r="E11" s="4" t="s">
        <v>5</v>
      </c>
      <c r="F11" s="4">
        <v>40</v>
      </c>
      <c r="G11" s="5">
        <f t="shared" si="0"/>
        <v>480</v>
      </c>
      <c r="H11" s="5"/>
      <c r="K11" s="10">
        <v>90108023</v>
      </c>
      <c r="L11" s="12" t="s">
        <v>56</v>
      </c>
      <c r="M11">
        <f t="shared" si="1"/>
        <v>12</v>
      </c>
    </row>
    <row r="12" spans="1:14" ht="18.75" x14ac:dyDescent="0.4">
      <c r="A12">
        <v>11</v>
      </c>
      <c r="B12" s="3">
        <v>90108423</v>
      </c>
      <c r="C12" s="2" t="s">
        <v>15</v>
      </c>
      <c r="D12" s="4">
        <v>12</v>
      </c>
      <c r="E12" s="4" t="s">
        <v>5</v>
      </c>
      <c r="F12" s="4">
        <v>35</v>
      </c>
      <c r="G12" s="5">
        <f t="shared" si="0"/>
        <v>420</v>
      </c>
      <c r="H12" s="5"/>
      <c r="K12" s="7">
        <v>90108023</v>
      </c>
      <c r="L12" s="14" t="s">
        <v>60</v>
      </c>
      <c r="M12">
        <f t="shared" si="1"/>
        <v>12</v>
      </c>
    </row>
    <row r="13" spans="1:14" ht="18.75" x14ac:dyDescent="0.4">
      <c r="A13">
        <v>12</v>
      </c>
      <c r="B13" s="3">
        <v>90108425</v>
      </c>
      <c r="C13" s="2" t="s">
        <v>16</v>
      </c>
      <c r="D13" s="4">
        <v>12</v>
      </c>
      <c r="E13" s="4" t="s">
        <v>5</v>
      </c>
      <c r="F13" s="4">
        <v>45</v>
      </c>
      <c r="G13" s="5">
        <f t="shared" si="0"/>
        <v>540</v>
      </c>
      <c r="H13" s="5"/>
      <c r="K13" s="3">
        <v>90108025</v>
      </c>
      <c r="L13" s="2" t="s">
        <v>14</v>
      </c>
      <c r="M13">
        <f t="shared" si="1"/>
        <v>12</v>
      </c>
    </row>
    <row r="14" spans="1:14" ht="18.75" x14ac:dyDescent="0.4">
      <c r="A14">
        <v>13</v>
      </c>
      <c r="B14" s="3">
        <v>90108223</v>
      </c>
      <c r="C14" s="2" t="s">
        <v>17</v>
      </c>
      <c r="D14" s="4">
        <v>12</v>
      </c>
      <c r="E14" s="4" t="s">
        <v>5</v>
      </c>
      <c r="F14" s="4">
        <v>40</v>
      </c>
      <c r="G14" s="5">
        <f t="shared" si="0"/>
        <v>480</v>
      </c>
      <c r="H14" s="5"/>
      <c r="K14" s="7">
        <v>90108025</v>
      </c>
      <c r="L14" s="6" t="s">
        <v>21</v>
      </c>
      <c r="M14">
        <f t="shared" si="1"/>
        <v>48</v>
      </c>
    </row>
    <row r="15" spans="1:14" ht="18.75" x14ac:dyDescent="0.4">
      <c r="A15">
        <v>14</v>
      </c>
      <c r="B15" s="3">
        <v>90108225</v>
      </c>
      <c r="C15" s="2" t="s">
        <v>18</v>
      </c>
      <c r="D15" s="4">
        <v>12</v>
      </c>
      <c r="E15" s="4" t="s">
        <v>5</v>
      </c>
      <c r="F15" s="4">
        <v>50</v>
      </c>
      <c r="G15" s="5">
        <f t="shared" si="0"/>
        <v>600</v>
      </c>
      <c r="H15" s="5"/>
      <c r="K15" s="7">
        <v>90108025</v>
      </c>
      <c r="L15" s="6" t="s">
        <v>47</v>
      </c>
      <c r="M15">
        <f t="shared" si="1"/>
        <v>12</v>
      </c>
    </row>
    <row r="16" spans="1:14" ht="18.75" x14ac:dyDescent="0.4">
      <c r="A16">
        <v>8</v>
      </c>
      <c r="B16" s="7">
        <v>90107823</v>
      </c>
      <c r="C16" s="6" t="s">
        <v>19</v>
      </c>
      <c r="D16" s="8">
        <v>48</v>
      </c>
      <c r="E16" s="4" t="s">
        <v>5</v>
      </c>
      <c r="F16" s="4">
        <v>30</v>
      </c>
      <c r="G16" s="5">
        <f t="shared" si="0"/>
        <v>1440</v>
      </c>
      <c r="H16" s="5"/>
      <c r="K16" s="3">
        <v>90108223</v>
      </c>
      <c r="L16" s="2" t="s">
        <v>17</v>
      </c>
      <c r="M16">
        <f t="shared" si="1"/>
        <v>12</v>
      </c>
    </row>
    <row r="17" spans="1:13" ht="18.75" x14ac:dyDescent="0.4">
      <c r="A17">
        <v>9</v>
      </c>
      <c r="B17" s="7">
        <v>90107825</v>
      </c>
      <c r="C17" s="6" t="s">
        <v>20</v>
      </c>
      <c r="D17" s="8">
        <v>48</v>
      </c>
      <c r="E17" s="4" t="s">
        <v>5</v>
      </c>
      <c r="F17" s="4">
        <v>35</v>
      </c>
      <c r="G17" s="5">
        <f t="shared" si="0"/>
        <v>1680</v>
      </c>
      <c r="H17" s="5"/>
      <c r="K17" s="7">
        <v>90108223</v>
      </c>
      <c r="L17" s="6" t="s">
        <v>49</v>
      </c>
      <c r="M17">
        <f t="shared" si="1"/>
        <v>12</v>
      </c>
    </row>
    <row r="18" spans="1:13" ht="18.75" x14ac:dyDescent="0.4">
      <c r="A18">
        <v>10</v>
      </c>
      <c r="B18" s="7">
        <v>90108025</v>
      </c>
      <c r="C18" s="6" t="s">
        <v>21</v>
      </c>
      <c r="D18" s="8">
        <v>48</v>
      </c>
      <c r="E18" s="4" t="s">
        <v>5</v>
      </c>
      <c r="F18" s="4">
        <v>40</v>
      </c>
      <c r="G18" s="5">
        <f t="shared" si="0"/>
        <v>1920</v>
      </c>
      <c r="H18" s="5"/>
      <c r="K18" s="7">
        <v>90108223</v>
      </c>
      <c r="L18" s="6" t="s">
        <v>61</v>
      </c>
      <c r="M18">
        <f t="shared" si="1"/>
        <v>12</v>
      </c>
    </row>
    <row r="19" spans="1:13" ht="18.75" x14ac:dyDescent="0.4">
      <c r="A19">
        <v>5</v>
      </c>
      <c r="B19" s="7">
        <v>90108805</v>
      </c>
      <c r="C19" s="6" t="s">
        <v>22</v>
      </c>
      <c r="D19" s="8">
        <v>48</v>
      </c>
      <c r="E19" s="4" t="s">
        <v>5</v>
      </c>
      <c r="F19" s="4">
        <v>20</v>
      </c>
      <c r="G19" s="5">
        <f t="shared" si="0"/>
        <v>960</v>
      </c>
      <c r="H19" s="5"/>
      <c r="K19" s="3">
        <v>90108225</v>
      </c>
      <c r="L19" s="2" t="s">
        <v>18</v>
      </c>
      <c r="M19">
        <f t="shared" si="1"/>
        <v>12</v>
      </c>
    </row>
    <row r="20" spans="1:13" ht="18.75" x14ac:dyDescent="0.4">
      <c r="A20">
        <v>3</v>
      </c>
      <c r="B20" s="7">
        <v>90108800</v>
      </c>
      <c r="C20" s="6" t="s">
        <v>23</v>
      </c>
      <c r="D20" s="8">
        <v>48</v>
      </c>
      <c r="E20" s="4" t="s">
        <v>5</v>
      </c>
      <c r="F20" s="4">
        <v>14</v>
      </c>
      <c r="G20" s="5">
        <f t="shared" si="0"/>
        <v>672</v>
      </c>
      <c r="H20" s="5"/>
      <c r="K20" s="7">
        <v>90108225</v>
      </c>
      <c r="L20" s="6" t="s">
        <v>50</v>
      </c>
      <c r="M20">
        <f t="shared" si="1"/>
        <v>12</v>
      </c>
    </row>
    <row r="21" spans="1:13" ht="18.75" x14ac:dyDescent="0.4">
      <c r="A21">
        <v>6</v>
      </c>
      <c r="B21" s="7">
        <v>90109003</v>
      </c>
      <c r="C21" s="6" t="s">
        <v>24</v>
      </c>
      <c r="D21" s="8">
        <v>48</v>
      </c>
      <c r="E21" s="4" t="s">
        <v>5</v>
      </c>
      <c r="F21" s="4">
        <v>18</v>
      </c>
      <c r="G21" s="5">
        <f t="shared" si="0"/>
        <v>864</v>
      </c>
      <c r="H21" s="5"/>
      <c r="K21" s="7">
        <v>90108225</v>
      </c>
      <c r="L21" s="6" t="s">
        <v>62</v>
      </c>
      <c r="M21">
        <f t="shared" si="1"/>
        <v>24</v>
      </c>
    </row>
    <row r="22" spans="1:13" ht="18.75" x14ac:dyDescent="0.4">
      <c r="A22">
        <v>7</v>
      </c>
      <c r="B22" s="7">
        <v>90109005</v>
      </c>
      <c r="C22" s="6" t="s">
        <v>25</v>
      </c>
      <c r="D22" s="8">
        <v>48</v>
      </c>
      <c r="E22" s="4" t="s">
        <v>5</v>
      </c>
      <c r="F22" s="4">
        <v>21</v>
      </c>
      <c r="G22" s="5">
        <f t="shared" si="0"/>
        <v>1008</v>
      </c>
      <c r="H22" s="5"/>
      <c r="K22" s="3">
        <v>90108423</v>
      </c>
      <c r="L22" s="2" t="s">
        <v>15</v>
      </c>
      <c r="M22">
        <f t="shared" si="1"/>
        <v>12</v>
      </c>
    </row>
    <row r="23" spans="1:13" ht="18.75" x14ac:dyDescent="0.4">
      <c r="A23">
        <v>4</v>
      </c>
      <c r="B23" s="7">
        <v>90108803</v>
      </c>
      <c r="C23" s="6" t="s">
        <v>8</v>
      </c>
      <c r="D23" s="4">
        <v>4</v>
      </c>
      <c r="E23" s="4" t="s">
        <v>5</v>
      </c>
      <c r="F23" s="4">
        <v>15</v>
      </c>
      <c r="G23" s="5">
        <f t="shared" si="0"/>
        <v>60</v>
      </c>
      <c r="H23" s="5"/>
      <c r="K23" s="3">
        <v>90108425</v>
      </c>
      <c r="L23" s="2" t="s">
        <v>16</v>
      </c>
      <c r="M23">
        <f t="shared" si="1"/>
        <v>12</v>
      </c>
    </row>
    <row r="24" spans="1:13" ht="18.75" x14ac:dyDescent="0.4">
      <c r="A24">
        <v>3</v>
      </c>
      <c r="B24" s="7">
        <v>90108800</v>
      </c>
      <c r="C24" s="6" t="s">
        <v>7</v>
      </c>
      <c r="D24" s="4">
        <v>5</v>
      </c>
      <c r="E24" s="4" t="s">
        <v>5</v>
      </c>
      <c r="F24" s="4">
        <v>14</v>
      </c>
      <c r="G24" s="5">
        <f t="shared" si="0"/>
        <v>70</v>
      </c>
      <c r="H24" s="5"/>
      <c r="K24" s="7">
        <v>90108425</v>
      </c>
      <c r="L24" s="6" t="s">
        <v>48</v>
      </c>
      <c r="M24">
        <f t="shared" si="1"/>
        <v>12</v>
      </c>
    </row>
    <row r="25" spans="1:13" ht="18.75" x14ac:dyDescent="0.4">
      <c r="B25" s="7" t="s">
        <v>27</v>
      </c>
      <c r="C25" s="6" t="s">
        <v>26</v>
      </c>
      <c r="D25" s="4">
        <v>1</v>
      </c>
      <c r="E25" s="4" t="s">
        <v>5</v>
      </c>
      <c r="F25" s="4">
        <v>130</v>
      </c>
      <c r="G25" s="5">
        <f t="shared" si="0"/>
        <v>130</v>
      </c>
      <c r="H25" s="5"/>
      <c r="K25" s="7">
        <v>90108453</v>
      </c>
      <c r="L25" s="6" t="s">
        <v>39</v>
      </c>
      <c r="M25">
        <f t="shared" si="1"/>
        <v>12</v>
      </c>
    </row>
    <row r="26" spans="1:13" ht="18.75" x14ac:dyDescent="0.4">
      <c r="B26" s="7" t="s">
        <v>27</v>
      </c>
      <c r="C26" s="6" t="s">
        <v>28</v>
      </c>
      <c r="D26" s="4">
        <v>1</v>
      </c>
      <c r="E26" s="4" t="s">
        <v>5</v>
      </c>
      <c r="F26" s="4">
        <v>145</v>
      </c>
      <c r="G26" s="5">
        <f t="shared" si="0"/>
        <v>145</v>
      </c>
      <c r="H26" s="5"/>
      <c r="K26" s="10">
        <v>90108453</v>
      </c>
      <c r="L26" s="9" t="s">
        <v>57</v>
      </c>
      <c r="M26">
        <f t="shared" si="1"/>
        <v>12</v>
      </c>
    </row>
    <row r="27" spans="1:13" ht="18.75" x14ac:dyDescent="0.4">
      <c r="B27" s="7" t="s">
        <v>27</v>
      </c>
      <c r="C27" s="6" t="s">
        <v>29</v>
      </c>
      <c r="D27" s="4">
        <v>1</v>
      </c>
      <c r="E27" s="4" t="s">
        <v>5</v>
      </c>
      <c r="F27" s="4">
        <v>150</v>
      </c>
      <c r="G27" s="5">
        <f t="shared" si="0"/>
        <v>150</v>
      </c>
      <c r="H27" s="5"/>
      <c r="K27" s="7">
        <v>90108600</v>
      </c>
      <c r="L27" s="6" t="s">
        <v>36</v>
      </c>
      <c r="M27">
        <f t="shared" si="1"/>
        <v>84</v>
      </c>
    </row>
    <row r="28" spans="1:13" ht="18.75" x14ac:dyDescent="0.4">
      <c r="B28" s="7" t="s">
        <v>27</v>
      </c>
      <c r="C28" s="6" t="s">
        <v>30</v>
      </c>
      <c r="D28" s="4">
        <v>1</v>
      </c>
      <c r="E28" s="4" t="s">
        <v>5</v>
      </c>
      <c r="F28" s="4">
        <v>170</v>
      </c>
      <c r="G28" s="5">
        <f t="shared" si="0"/>
        <v>170</v>
      </c>
      <c r="H28" s="5"/>
      <c r="K28" s="7">
        <v>90108600</v>
      </c>
      <c r="L28" s="6" t="s">
        <v>34</v>
      </c>
      <c r="M28">
        <f t="shared" si="1"/>
        <v>24</v>
      </c>
    </row>
    <row r="29" spans="1:13" ht="18.75" x14ac:dyDescent="0.4">
      <c r="B29" s="7" t="s">
        <v>27</v>
      </c>
      <c r="C29" s="6" t="s">
        <v>31</v>
      </c>
      <c r="D29" s="4">
        <v>1</v>
      </c>
      <c r="E29" s="4" t="s">
        <v>5</v>
      </c>
      <c r="F29" s="4">
        <v>210</v>
      </c>
      <c r="G29" s="5">
        <f t="shared" si="0"/>
        <v>210</v>
      </c>
      <c r="H29" s="5"/>
      <c r="K29" s="3">
        <v>90108603</v>
      </c>
      <c r="L29" s="2" t="s">
        <v>4</v>
      </c>
      <c r="M29">
        <f t="shared" si="1"/>
        <v>108</v>
      </c>
    </row>
    <row r="30" spans="1:13" ht="18.75" x14ac:dyDescent="0.4">
      <c r="B30" s="38" t="s">
        <v>32</v>
      </c>
      <c r="C30" s="39" t="s">
        <v>41</v>
      </c>
      <c r="D30" s="37">
        <v>4</v>
      </c>
      <c r="E30" s="4" t="s">
        <v>5</v>
      </c>
      <c r="F30" s="4">
        <v>25</v>
      </c>
      <c r="G30" s="5">
        <f t="shared" si="0"/>
        <v>100</v>
      </c>
      <c r="H30" s="5"/>
      <c r="K30" s="7">
        <v>90108603</v>
      </c>
      <c r="L30" s="6" t="s">
        <v>35</v>
      </c>
      <c r="M30">
        <f t="shared" si="1"/>
        <v>24</v>
      </c>
    </row>
    <row r="31" spans="1:13" ht="18.75" x14ac:dyDescent="0.4">
      <c r="B31" s="38" t="s">
        <v>32</v>
      </c>
      <c r="C31" s="39" t="s">
        <v>42</v>
      </c>
      <c r="D31" s="37">
        <v>4</v>
      </c>
      <c r="E31" s="4" t="s">
        <v>5</v>
      </c>
      <c r="F31" s="4">
        <v>30</v>
      </c>
      <c r="G31" s="5">
        <f t="shared" si="0"/>
        <v>120</v>
      </c>
      <c r="H31" s="5"/>
      <c r="K31" s="3">
        <v>90108605</v>
      </c>
      <c r="L31" s="2" t="s">
        <v>6</v>
      </c>
      <c r="M31">
        <f t="shared" si="1"/>
        <v>72</v>
      </c>
    </row>
    <row r="32" spans="1:13" ht="18.75" x14ac:dyDescent="0.4">
      <c r="B32" s="38" t="s">
        <v>32</v>
      </c>
      <c r="C32" s="39" t="s">
        <v>43</v>
      </c>
      <c r="D32" s="37">
        <v>4</v>
      </c>
      <c r="E32" s="4" t="s">
        <v>5</v>
      </c>
      <c r="F32" s="4">
        <v>30</v>
      </c>
      <c r="G32" s="5">
        <f t="shared" si="0"/>
        <v>120</v>
      </c>
      <c r="H32" s="5"/>
      <c r="K32" s="3">
        <v>90108800</v>
      </c>
      <c r="L32" s="2" t="s">
        <v>7</v>
      </c>
      <c r="M32">
        <f t="shared" si="1"/>
        <v>113</v>
      </c>
    </row>
    <row r="33" spans="1:13" ht="18.75" x14ac:dyDescent="0.4">
      <c r="B33" s="38" t="s">
        <v>32</v>
      </c>
      <c r="C33" s="39" t="s">
        <v>44</v>
      </c>
      <c r="D33" s="37">
        <v>4</v>
      </c>
      <c r="E33" s="4" t="s">
        <v>5</v>
      </c>
      <c r="F33" s="4">
        <v>35</v>
      </c>
      <c r="G33" s="5">
        <f t="shared" si="0"/>
        <v>140</v>
      </c>
      <c r="H33" s="5"/>
      <c r="K33" s="7">
        <v>90108800</v>
      </c>
      <c r="L33" s="6" t="s">
        <v>23</v>
      </c>
      <c r="M33">
        <f t="shared" si="1"/>
        <v>48</v>
      </c>
    </row>
    <row r="34" spans="1:13" ht="18.75" x14ac:dyDescent="0.4">
      <c r="A34">
        <v>15</v>
      </c>
      <c r="B34" s="7">
        <v>90108600</v>
      </c>
      <c r="C34" s="6" t="s">
        <v>36</v>
      </c>
      <c r="D34" s="4">
        <v>12</v>
      </c>
      <c r="E34" s="4" t="s">
        <v>5</v>
      </c>
      <c r="F34" s="4">
        <v>12</v>
      </c>
      <c r="G34" s="5">
        <f t="shared" si="0"/>
        <v>144</v>
      </c>
      <c r="H34" s="5"/>
      <c r="K34" s="3">
        <v>90108803</v>
      </c>
      <c r="L34" s="2" t="s">
        <v>8</v>
      </c>
      <c r="M34">
        <f t="shared" si="1"/>
        <v>172</v>
      </c>
    </row>
    <row r="35" spans="1:13" ht="18.75" x14ac:dyDescent="0.4">
      <c r="A35">
        <v>1</v>
      </c>
      <c r="B35" s="7">
        <v>90108603</v>
      </c>
      <c r="C35" s="6" t="s">
        <v>4</v>
      </c>
      <c r="D35" s="4">
        <v>12</v>
      </c>
      <c r="E35" s="4" t="s">
        <v>5</v>
      </c>
      <c r="F35" s="4">
        <v>13</v>
      </c>
      <c r="G35" s="5">
        <f t="shared" si="0"/>
        <v>156</v>
      </c>
      <c r="H35" s="5"/>
      <c r="K35" s="3">
        <v>90108805</v>
      </c>
      <c r="L35" s="2" t="s">
        <v>9</v>
      </c>
      <c r="M35">
        <f t="shared" si="1"/>
        <v>168</v>
      </c>
    </row>
    <row r="36" spans="1:13" ht="18.75" x14ac:dyDescent="0.4">
      <c r="A36">
        <v>2</v>
      </c>
      <c r="B36" s="7">
        <v>90108605</v>
      </c>
      <c r="C36" s="6" t="s">
        <v>6</v>
      </c>
      <c r="D36" s="4">
        <v>12</v>
      </c>
      <c r="E36" s="4" t="s">
        <v>5</v>
      </c>
      <c r="F36" s="4">
        <v>16</v>
      </c>
      <c r="G36" s="5">
        <f t="shared" si="0"/>
        <v>192</v>
      </c>
      <c r="H36" s="5"/>
      <c r="K36" s="7">
        <v>90108805</v>
      </c>
      <c r="L36" s="6" t="s">
        <v>22</v>
      </c>
      <c r="M36">
        <f t="shared" si="1"/>
        <v>48</v>
      </c>
    </row>
    <row r="37" spans="1:13" ht="18.75" x14ac:dyDescent="0.4">
      <c r="A37">
        <v>3</v>
      </c>
      <c r="B37" s="7">
        <v>90108800</v>
      </c>
      <c r="C37" s="6" t="s">
        <v>7</v>
      </c>
      <c r="D37" s="4">
        <v>12</v>
      </c>
      <c r="E37" s="4" t="s">
        <v>5</v>
      </c>
      <c r="F37" s="4">
        <v>14</v>
      </c>
      <c r="G37" s="5">
        <f t="shared" si="0"/>
        <v>168</v>
      </c>
      <c r="H37" s="5"/>
      <c r="K37" s="3">
        <v>90109003</v>
      </c>
      <c r="L37" s="2" t="s">
        <v>10</v>
      </c>
      <c r="M37">
        <f t="shared" si="1"/>
        <v>180</v>
      </c>
    </row>
    <row r="38" spans="1:13" ht="18.75" x14ac:dyDescent="0.4">
      <c r="A38">
        <v>4</v>
      </c>
      <c r="B38" s="7">
        <v>90108803</v>
      </c>
      <c r="C38" s="6" t="s">
        <v>8</v>
      </c>
      <c r="D38" s="4">
        <v>12</v>
      </c>
      <c r="E38" s="4" t="s">
        <v>5</v>
      </c>
      <c r="F38" s="4">
        <v>15</v>
      </c>
      <c r="G38" s="5">
        <f t="shared" si="0"/>
        <v>180</v>
      </c>
      <c r="H38" s="5"/>
      <c r="K38" s="7">
        <v>90109003</v>
      </c>
      <c r="L38" s="6" t="s">
        <v>24</v>
      </c>
      <c r="M38">
        <f t="shared" si="1"/>
        <v>48</v>
      </c>
    </row>
    <row r="39" spans="1:13" ht="18.75" x14ac:dyDescent="0.4">
      <c r="A39">
        <v>5</v>
      </c>
      <c r="B39" s="7">
        <v>90108805</v>
      </c>
      <c r="C39" s="6" t="s">
        <v>9</v>
      </c>
      <c r="D39" s="4">
        <v>12</v>
      </c>
      <c r="E39" s="4" t="s">
        <v>5</v>
      </c>
      <c r="F39" s="4">
        <v>20</v>
      </c>
      <c r="G39" s="5">
        <f t="shared" si="0"/>
        <v>240</v>
      </c>
      <c r="H39" s="5"/>
      <c r="K39" s="3">
        <v>90109005</v>
      </c>
      <c r="L39" s="2" t="s">
        <v>11</v>
      </c>
      <c r="M39">
        <f t="shared" si="1"/>
        <v>156</v>
      </c>
    </row>
    <row r="40" spans="1:13" ht="18.75" x14ac:dyDescent="0.4">
      <c r="A40">
        <v>6</v>
      </c>
      <c r="B40" s="7">
        <v>90109003</v>
      </c>
      <c r="C40" s="6" t="s">
        <v>10</v>
      </c>
      <c r="D40" s="4">
        <v>12</v>
      </c>
      <c r="E40" s="4" t="s">
        <v>5</v>
      </c>
      <c r="F40" s="4">
        <v>18</v>
      </c>
      <c r="G40" s="5">
        <f t="shared" si="0"/>
        <v>216</v>
      </c>
      <c r="H40" s="5"/>
      <c r="K40" s="7">
        <v>90109005</v>
      </c>
      <c r="L40" s="6" t="s">
        <v>25</v>
      </c>
      <c r="M40">
        <f t="shared" si="1"/>
        <v>48</v>
      </c>
    </row>
    <row r="41" spans="1:13" ht="18.75" x14ac:dyDescent="0.4">
      <c r="A41">
        <v>7</v>
      </c>
      <c r="B41" s="7">
        <v>90109005</v>
      </c>
      <c r="C41" s="6" t="s">
        <v>11</v>
      </c>
      <c r="D41" s="4">
        <v>12</v>
      </c>
      <c r="E41" s="4" t="s">
        <v>5</v>
      </c>
      <c r="F41" s="4">
        <v>21</v>
      </c>
      <c r="G41" s="5">
        <f t="shared" si="0"/>
        <v>252</v>
      </c>
      <c r="H41" s="5"/>
      <c r="K41" s="7" t="s">
        <v>33</v>
      </c>
      <c r="L41" s="6" t="s">
        <v>46</v>
      </c>
      <c r="M41">
        <f t="shared" si="1"/>
        <v>12</v>
      </c>
    </row>
    <row r="42" spans="1:13" ht="18.75" x14ac:dyDescent="0.4">
      <c r="A42">
        <v>8</v>
      </c>
      <c r="B42" s="7">
        <v>90107823</v>
      </c>
      <c r="C42" s="6" t="s">
        <v>45</v>
      </c>
      <c r="D42" s="4">
        <v>12</v>
      </c>
      <c r="E42" s="4" t="s">
        <v>5</v>
      </c>
      <c r="F42" s="4">
        <v>30</v>
      </c>
      <c r="G42" s="5">
        <f t="shared" si="0"/>
        <v>360</v>
      </c>
      <c r="H42" s="5"/>
      <c r="K42" s="7" t="s">
        <v>27</v>
      </c>
      <c r="L42" s="6" t="s">
        <v>26</v>
      </c>
      <c r="M42">
        <f t="shared" si="1"/>
        <v>1</v>
      </c>
    </row>
    <row r="43" spans="1:13" ht="18.75" x14ac:dyDescent="0.4">
      <c r="A43">
        <v>9</v>
      </c>
      <c r="B43" s="7" t="s">
        <v>33</v>
      </c>
      <c r="C43" s="6" t="s">
        <v>46</v>
      </c>
      <c r="D43" s="4">
        <v>12</v>
      </c>
      <c r="E43" s="4" t="s">
        <v>5</v>
      </c>
      <c r="F43" s="4">
        <v>35</v>
      </c>
      <c r="G43" s="5">
        <f t="shared" si="0"/>
        <v>420</v>
      </c>
      <c r="H43" s="5"/>
      <c r="K43" s="7" t="s">
        <v>27</v>
      </c>
      <c r="L43" s="6" t="s">
        <v>28</v>
      </c>
      <c r="M43">
        <f t="shared" si="1"/>
        <v>1</v>
      </c>
    </row>
    <row r="44" spans="1:13" ht="18.75" x14ac:dyDescent="0.4">
      <c r="A44">
        <v>10</v>
      </c>
      <c r="B44" s="7">
        <v>90108025</v>
      </c>
      <c r="C44" s="6" t="s">
        <v>47</v>
      </c>
      <c r="D44" s="4">
        <v>12</v>
      </c>
      <c r="E44" s="4" t="s">
        <v>5</v>
      </c>
      <c r="F44" s="4">
        <v>40</v>
      </c>
      <c r="G44" s="5">
        <f t="shared" si="0"/>
        <v>480</v>
      </c>
      <c r="H44" s="5"/>
      <c r="K44" s="7" t="s">
        <v>27</v>
      </c>
      <c r="L44" s="6" t="s">
        <v>29</v>
      </c>
      <c r="M44">
        <f t="shared" si="1"/>
        <v>1</v>
      </c>
    </row>
    <row r="45" spans="1:13" ht="18.75" x14ac:dyDescent="0.4">
      <c r="A45">
        <v>12</v>
      </c>
      <c r="B45" s="7">
        <v>90108425</v>
      </c>
      <c r="C45" s="6" t="s">
        <v>48</v>
      </c>
      <c r="D45" s="4">
        <v>12</v>
      </c>
      <c r="E45" s="4" t="s">
        <v>5</v>
      </c>
      <c r="F45" s="4">
        <v>45</v>
      </c>
      <c r="G45" s="5">
        <f t="shared" si="0"/>
        <v>540</v>
      </c>
      <c r="H45" s="5"/>
      <c r="K45" s="7" t="s">
        <v>27</v>
      </c>
      <c r="L45" s="6" t="s">
        <v>30</v>
      </c>
      <c r="M45">
        <f t="shared" si="1"/>
        <v>1</v>
      </c>
    </row>
    <row r="46" spans="1:13" ht="18.75" x14ac:dyDescent="0.4">
      <c r="A46">
        <v>16</v>
      </c>
      <c r="B46" s="7">
        <v>90108453</v>
      </c>
      <c r="C46" s="6" t="s">
        <v>39</v>
      </c>
      <c r="D46" s="4">
        <v>12</v>
      </c>
      <c r="E46" s="4" t="s">
        <v>5</v>
      </c>
      <c r="F46" s="4">
        <v>35</v>
      </c>
      <c r="G46" s="5">
        <f t="shared" si="0"/>
        <v>420</v>
      </c>
      <c r="H46" s="5"/>
      <c r="K46" s="7" t="s">
        <v>27</v>
      </c>
      <c r="L46" s="6" t="s">
        <v>31</v>
      </c>
      <c r="M46">
        <f t="shared" si="1"/>
        <v>1</v>
      </c>
    </row>
    <row r="47" spans="1:13" ht="18.75" x14ac:dyDescent="0.4">
      <c r="B47" s="7">
        <v>90108223</v>
      </c>
      <c r="C47" s="6" t="s">
        <v>49</v>
      </c>
      <c r="D47" s="4">
        <v>12</v>
      </c>
      <c r="E47" s="4" t="s">
        <v>5</v>
      </c>
      <c r="F47" s="4">
        <v>40</v>
      </c>
      <c r="G47" s="5">
        <f t="shared" si="0"/>
        <v>480</v>
      </c>
      <c r="H47" s="5"/>
      <c r="K47" s="38" t="s">
        <v>32</v>
      </c>
      <c r="L47" s="39" t="s">
        <v>41</v>
      </c>
      <c r="M47">
        <f t="shared" si="1"/>
        <v>16</v>
      </c>
    </row>
    <row r="48" spans="1:13" ht="18.75" x14ac:dyDescent="0.4">
      <c r="A48">
        <v>14</v>
      </c>
      <c r="B48" s="7">
        <v>90108225</v>
      </c>
      <c r="C48" s="6" t="s">
        <v>50</v>
      </c>
      <c r="D48" s="4">
        <v>12</v>
      </c>
      <c r="E48" s="4" t="s">
        <v>5</v>
      </c>
      <c r="F48" s="4">
        <v>50</v>
      </c>
      <c r="G48" s="5">
        <f t="shared" si="0"/>
        <v>600</v>
      </c>
      <c r="H48" s="5"/>
      <c r="K48" s="38" t="s">
        <v>32</v>
      </c>
      <c r="L48" s="39" t="s">
        <v>42</v>
      </c>
      <c r="M48">
        <f t="shared" si="1"/>
        <v>28</v>
      </c>
    </row>
    <row r="49" spans="1:13" ht="18.75" x14ac:dyDescent="0.4">
      <c r="B49" s="38" t="s">
        <v>32</v>
      </c>
      <c r="C49" s="39" t="s">
        <v>51</v>
      </c>
      <c r="D49" s="37">
        <v>12</v>
      </c>
      <c r="E49" s="4" t="s">
        <v>5</v>
      </c>
      <c r="F49" s="4">
        <v>25</v>
      </c>
      <c r="G49" s="5">
        <f t="shared" si="0"/>
        <v>300</v>
      </c>
      <c r="H49" s="5"/>
      <c r="K49" s="38" t="s">
        <v>32</v>
      </c>
      <c r="L49" s="39" t="s">
        <v>43</v>
      </c>
      <c r="M49">
        <f t="shared" si="1"/>
        <v>16</v>
      </c>
    </row>
    <row r="50" spans="1:13" ht="18.75" x14ac:dyDescent="0.4">
      <c r="B50" s="38" t="s">
        <v>32</v>
      </c>
      <c r="C50" s="39" t="s">
        <v>52</v>
      </c>
      <c r="D50" s="37">
        <v>12</v>
      </c>
      <c r="E50" s="4" t="s">
        <v>5</v>
      </c>
      <c r="F50" s="4">
        <v>30</v>
      </c>
      <c r="G50" s="5">
        <f t="shared" si="0"/>
        <v>360</v>
      </c>
      <c r="H50" s="5"/>
      <c r="K50" s="38" t="s">
        <v>32</v>
      </c>
      <c r="L50" s="39" t="s">
        <v>44</v>
      </c>
      <c r="M50">
        <f t="shared" si="1"/>
        <v>16</v>
      </c>
    </row>
    <row r="51" spans="1:13" ht="18.75" x14ac:dyDescent="0.4">
      <c r="B51" s="38" t="s">
        <v>32</v>
      </c>
      <c r="C51" s="39" t="s">
        <v>53</v>
      </c>
      <c r="D51" s="37">
        <v>12</v>
      </c>
      <c r="E51" s="4" t="s">
        <v>5</v>
      </c>
      <c r="F51" s="4">
        <v>30</v>
      </c>
      <c r="G51" s="5">
        <f t="shared" si="0"/>
        <v>360</v>
      </c>
      <c r="H51" s="5"/>
      <c r="K51" s="38" t="s">
        <v>32</v>
      </c>
      <c r="L51" s="39" t="s">
        <v>52</v>
      </c>
      <c r="M51">
        <f t="shared" si="1"/>
        <v>12</v>
      </c>
    </row>
    <row r="52" spans="1:13" ht="18.75" x14ac:dyDescent="0.4">
      <c r="B52" s="38" t="s">
        <v>32</v>
      </c>
      <c r="C52" s="39" t="s">
        <v>54</v>
      </c>
      <c r="D52" s="37">
        <v>12</v>
      </c>
      <c r="E52" s="4" t="s">
        <v>5</v>
      </c>
      <c r="F52" s="4">
        <v>35</v>
      </c>
      <c r="G52" s="5">
        <f t="shared" si="0"/>
        <v>420</v>
      </c>
      <c r="H52" s="5"/>
      <c r="K52" s="38" t="s">
        <v>32</v>
      </c>
      <c r="L52" s="39" t="s">
        <v>53</v>
      </c>
      <c r="M52">
        <f t="shared" si="1"/>
        <v>12</v>
      </c>
    </row>
    <row r="53" spans="1:13" ht="18.75" x14ac:dyDescent="0.4">
      <c r="A53">
        <v>1</v>
      </c>
      <c r="B53" s="7">
        <v>90108603</v>
      </c>
      <c r="C53" s="6" t="s">
        <v>4</v>
      </c>
      <c r="D53" s="4">
        <v>36</v>
      </c>
      <c r="E53" s="4" t="s">
        <v>5</v>
      </c>
      <c r="F53" s="4">
        <v>13</v>
      </c>
      <c r="G53" s="5">
        <f t="shared" si="0"/>
        <v>468</v>
      </c>
      <c r="H53" s="5"/>
      <c r="K53" s="38" t="s">
        <v>32</v>
      </c>
      <c r="L53" s="39" t="s">
        <v>54</v>
      </c>
      <c r="M53">
        <f t="shared" si="1"/>
        <v>12</v>
      </c>
    </row>
    <row r="54" spans="1:13" ht="18.75" x14ac:dyDescent="0.4">
      <c r="A54">
        <v>4</v>
      </c>
      <c r="B54" s="7">
        <v>90108803</v>
      </c>
      <c r="C54" s="6" t="s">
        <v>8</v>
      </c>
      <c r="D54" s="4">
        <v>36</v>
      </c>
      <c r="E54" s="4" t="s">
        <v>5</v>
      </c>
      <c r="F54" s="4">
        <v>15</v>
      </c>
      <c r="G54" s="5">
        <f t="shared" si="0"/>
        <v>540</v>
      </c>
      <c r="H54" s="5"/>
      <c r="K54" s="38" t="s">
        <v>32</v>
      </c>
      <c r="L54" s="40" t="s">
        <v>64</v>
      </c>
      <c r="M54">
        <f t="shared" si="1"/>
        <v>48</v>
      </c>
    </row>
    <row r="55" spans="1:13" ht="18.75" x14ac:dyDescent="0.4">
      <c r="A55">
        <v>5</v>
      </c>
      <c r="B55" s="7">
        <v>90108805</v>
      </c>
      <c r="C55" s="6" t="s">
        <v>9</v>
      </c>
      <c r="D55" s="4">
        <v>36</v>
      </c>
      <c r="E55" s="4" t="s">
        <v>5</v>
      </c>
      <c r="F55" s="4">
        <v>20</v>
      </c>
      <c r="G55" s="5">
        <f t="shared" si="0"/>
        <v>720</v>
      </c>
      <c r="H55" s="5"/>
      <c r="K55" s="38" t="s">
        <v>32</v>
      </c>
      <c r="L55" s="40" t="s">
        <v>65</v>
      </c>
      <c r="M55">
        <f t="shared" si="1"/>
        <v>48</v>
      </c>
    </row>
    <row r="56" spans="1:13" ht="18.75" x14ac:dyDescent="0.4">
      <c r="A56">
        <v>6</v>
      </c>
      <c r="B56" s="7">
        <v>90109003</v>
      </c>
      <c r="C56" s="6" t="s">
        <v>10</v>
      </c>
      <c r="D56" s="4">
        <v>36</v>
      </c>
      <c r="E56" s="4" t="s">
        <v>5</v>
      </c>
      <c r="F56" s="4">
        <v>18</v>
      </c>
      <c r="G56" s="5">
        <f t="shared" si="0"/>
        <v>648</v>
      </c>
      <c r="H56" s="5"/>
      <c r="K56" s="38" t="s">
        <v>32</v>
      </c>
      <c r="L56" s="40" t="s">
        <v>68</v>
      </c>
      <c r="M56">
        <f t="shared" si="1"/>
        <v>12</v>
      </c>
    </row>
    <row r="57" spans="1:13" ht="18.75" x14ac:dyDescent="0.4">
      <c r="A57">
        <v>7</v>
      </c>
      <c r="B57" s="7">
        <v>90109005</v>
      </c>
      <c r="C57" s="6" t="s">
        <v>11</v>
      </c>
      <c r="D57" s="4">
        <v>36</v>
      </c>
      <c r="E57" s="4" t="s">
        <v>5</v>
      </c>
      <c r="F57" s="4">
        <v>21</v>
      </c>
      <c r="G57" s="5">
        <f t="shared" si="0"/>
        <v>756</v>
      </c>
      <c r="H57" s="5"/>
      <c r="K57" s="38" t="s">
        <v>32</v>
      </c>
      <c r="L57" s="40" t="s">
        <v>69</v>
      </c>
      <c r="M57">
        <f t="shared" si="1"/>
        <v>12</v>
      </c>
    </row>
    <row r="58" spans="1:13" ht="18.75" x14ac:dyDescent="0.4">
      <c r="A58">
        <v>4</v>
      </c>
      <c r="B58" s="10">
        <v>90108803</v>
      </c>
      <c r="C58" s="9" t="s">
        <v>8</v>
      </c>
      <c r="D58" s="11">
        <v>12</v>
      </c>
      <c r="E58" s="11" t="s">
        <v>5</v>
      </c>
      <c r="F58" s="11">
        <v>16</v>
      </c>
      <c r="G58" s="5">
        <f t="shared" si="0"/>
        <v>192</v>
      </c>
      <c r="H58" s="5"/>
      <c r="M58">
        <f>SUM(M2:M57)</f>
        <v>1986</v>
      </c>
    </row>
    <row r="59" spans="1:13" ht="18.75" x14ac:dyDescent="0.4">
      <c r="A59">
        <v>5</v>
      </c>
      <c r="B59" s="10">
        <v>90108805</v>
      </c>
      <c r="C59" s="9" t="s">
        <v>9</v>
      </c>
      <c r="D59" s="11">
        <v>12</v>
      </c>
      <c r="E59" s="11" t="s">
        <v>5</v>
      </c>
      <c r="F59" s="11">
        <v>21</v>
      </c>
      <c r="G59" s="5">
        <f t="shared" si="0"/>
        <v>252</v>
      </c>
      <c r="H59" s="5"/>
    </row>
    <row r="60" spans="1:13" ht="18.75" x14ac:dyDescent="0.4">
      <c r="A60">
        <v>6</v>
      </c>
      <c r="B60" s="10">
        <v>90109003</v>
      </c>
      <c r="C60" s="9" t="s">
        <v>10</v>
      </c>
      <c r="D60" s="11">
        <v>12</v>
      </c>
      <c r="E60" s="11" t="s">
        <v>5</v>
      </c>
      <c r="F60" s="11">
        <v>19</v>
      </c>
      <c r="G60" s="5">
        <f t="shared" si="0"/>
        <v>228</v>
      </c>
      <c r="H60" s="5"/>
    </row>
    <row r="61" spans="1:13" ht="18.75" x14ac:dyDescent="0.4">
      <c r="A61">
        <v>7</v>
      </c>
      <c r="B61" s="10">
        <v>90109005</v>
      </c>
      <c r="C61" s="9" t="s">
        <v>11</v>
      </c>
      <c r="D61" s="11">
        <v>12</v>
      </c>
      <c r="E61" s="11" t="s">
        <v>5</v>
      </c>
      <c r="F61" s="11">
        <v>22</v>
      </c>
      <c r="G61" s="5">
        <f t="shared" si="0"/>
        <v>264</v>
      </c>
      <c r="H61" s="5"/>
    </row>
    <row r="62" spans="1:13" ht="18.75" x14ac:dyDescent="0.4">
      <c r="A62">
        <v>17</v>
      </c>
      <c r="B62" s="10">
        <v>90107853</v>
      </c>
      <c r="C62" s="9" t="s">
        <v>40</v>
      </c>
      <c r="D62" s="11">
        <v>24</v>
      </c>
      <c r="E62" s="11" t="s">
        <v>5</v>
      </c>
      <c r="F62" s="11">
        <v>31</v>
      </c>
      <c r="G62" s="5">
        <f t="shared" si="0"/>
        <v>744</v>
      </c>
      <c r="H62" s="5"/>
    </row>
    <row r="63" spans="1:13" ht="18.75" x14ac:dyDescent="0.4">
      <c r="A63">
        <v>9</v>
      </c>
      <c r="B63" s="10">
        <v>90107825</v>
      </c>
      <c r="C63" s="9" t="s">
        <v>55</v>
      </c>
      <c r="D63" s="11">
        <v>12</v>
      </c>
      <c r="E63" s="11" t="s">
        <v>5</v>
      </c>
      <c r="F63" s="11">
        <v>36</v>
      </c>
      <c r="G63" s="5">
        <f t="shared" si="0"/>
        <v>432</v>
      </c>
      <c r="H63" s="5"/>
    </row>
    <row r="64" spans="1:13" ht="18.75" x14ac:dyDescent="0.4">
      <c r="B64" s="10">
        <v>90108023</v>
      </c>
      <c r="C64" s="12" t="s">
        <v>56</v>
      </c>
      <c r="D64" s="13">
        <v>12</v>
      </c>
      <c r="E64" s="13" t="s">
        <v>5</v>
      </c>
      <c r="F64" s="13">
        <v>37</v>
      </c>
      <c r="G64" s="5">
        <f t="shared" si="0"/>
        <v>444</v>
      </c>
      <c r="H64" s="5"/>
    </row>
    <row r="65" spans="1:8" ht="18.75" x14ac:dyDescent="0.4">
      <c r="A65">
        <v>16</v>
      </c>
      <c r="B65" s="10">
        <v>90108453</v>
      </c>
      <c r="C65" s="9" t="s">
        <v>57</v>
      </c>
      <c r="D65" s="11">
        <v>12</v>
      </c>
      <c r="E65" s="11" t="s">
        <v>5</v>
      </c>
      <c r="F65" s="11">
        <v>41</v>
      </c>
      <c r="G65" s="5">
        <f t="shared" si="0"/>
        <v>492</v>
      </c>
      <c r="H65" s="5"/>
    </row>
    <row r="66" spans="1:8" ht="18.75" x14ac:dyDescent="0.4">
      <c r="A66">
        <v>15</v>
      </c>
      <c r="B66" s="7">
        <v>90108600</v>
      </c>
      <c r="C66" s="6" t="s">
        <v>36</v>
      </c>
      <c r="D66" s="4">
        <v>12</v>
      </c>
      <c r="E66" s="4" t="s">
        <v>5</v>
      </c>
      <c r="F66" s="4">
        <v>13</v>
      </c>
      <c r="G66" s="5">
        <f t="shared" si="0"/>
        <v>156</v>
      </c>
      <c r="H66" s="5"/>
    </row>
    <row r="67" spans="1:8" ht="18.75" x14ac:dyDescent="0.4">
      <c r="A67">
        <v>1</v>
      </c>
      <c r="B67" s="7">
        <v>90108603</v>
      </c>
      <c r="C67" s="6" t="s">
        <v>4</v>
      </c>
      <c r="D67" s="4">
        <v>12</v>
      </c>
      <c r="E67" s="4" t="s">
        <v>5</v>
      </c>
      <c r="F67" s="4">
        <v>14</v>
      </c>
      <c r="G67" s="5">
        <f t="shared" ref="G67:G115" si="2">D67*F67</f>
        <v>168</v>
      </c>
      <c r="H67" s="5"/>
    </row>
    <row r="68" spans="1:8" ht="18.75" x14ac:dyDescent="0.4">
      <c r="A68">
        <v>2</v>
      </c>
      <c r="B68" s="7">
        <v>90108605</v>
      </c>
      <c r="C68" s="6" t="s">
        <v>6</v>
      </c>
      <c r="D68" s="4">
        <v>12</v>
      </c>
      <c r="E68" s="4" t="s">
        <v>5</v>
      </c>
      <c r="F68" s="4">
        <v>16</v>
      </c>
      <c r="G68" s="5">
        <f t="shared" si="2"/>
        <v>192</v>
      </c>
      <c r="H68" s="5"/>
    </row>
    <row r="69" spans="1:8" ht="18.75" x14ac:dyDescent="0.4">
      <c r="A69">
        <v>3</v>
      </c>
      <c r="B69" s="7">
        <v>90108800</v>
      </c>
      <c r="C69" s="6" t="s">
        <v>7</v>
      </c>
      <c r="D69" s="4">
        <v>12</v>
      </c>
      <c r="E69" s="4" t="s">
        <v>5</v>
      </c>
      <c r="F69" s="4">
        <v>15</v>
      </c>
      <c r="G69" s="5">
        <f t="shared" si="2"/>
        <v>180</v>
      </c>
      <c r="H69" s="5"/>
    </row>
    <row r="70" spans="1:8" ht="18.75" x14ac:dyDescent="0.4">
      <c r="A70">
        <v>4</v>
      </c>
      <c r="B70" s="7">
        <v>90108803</v>
      </c>
      <c r="C70" s="6" t="s">
        <v>8</v>
      </c>
      <c r="D70" s="4">
        <v>12</v>
      </c>
      <c r="E70" s="4" t="s">
        <v>5</v>
      </c>
      <c r="F70" s="4">
        <v>16</v>
      </c>
      <c r="G70" s="5">
        <f t="shared" si="2"/>
        <v>192</v>
      </c>
      <c r="H70" s="5"/>
    </row>
    <row r="71" spans="1:8" ht="18.75" x14ac:dyDescent="0.4">
      <c r="A71">
        <v>5</v>
      </c>
      <c r="B71" s="7">
        <v>90108805</v>
      </c>
      <c r="C71" s="6" t="s">
        <v>9</v>
      </c>
      <c r="D71" s="4">
        <v>12</v>
      </c>
      <c r="E71" s="4" t="s">
        <v>5</v>
      </c>
      <c r="F71" s="4">
        <v>21</v>
      </c>
      <c r="G71" s="5">
        <f t="shared" si="2"/>
        <v>252</v>
      </c>
      <c r="H71" s="5"/>
    </row>
    <row r="72" spans="1:8" ht="18.75" x14ac:dyDescent="0.4">
      <c r="A72">
        <v>6</v>
      </c>
      <c r="B72" s="7">
        <v>90109003</v>
      </c>
      <c r="C72" s="6" t="s">
        <v>10</v>
      </c>
      <c r="D72" s="4">
        <v>12</v>
      </c>
      <c r="E72" s="4" t="s">
        <v>5</v>
      </c>
      <c r="F72" s="4">
        <v>19</v>
      </c>
      <c r="G72" s="5">
        <f t="shared" si="2"/>
        <v>228</v>
      </c>
      <c r="H72" s="5"/>
    </row>
    <row r="73" spans="1:8" ht="18.75" x14ac:dyDescent="0.4">
      <c r="A73">
        <v>7</v>
      </c>
      <c r="B73" s="7">
        <v>90109005</v>
      </c>
      <c r="C73" s="6" t="s">
        <v>11</v>
      </c>
      <c r="D73" s="4">
        <v>12</v>
      </c>
      <c r="E73" s="4" t="s">
        <v>5</v>
      </c>
      <c r="F73" s="4">
        <v>22</v>
      </c>
      <c r="G73" s="5">
        <f t="shared" si="2"/>
        <v>264</v>
      </c>
      <c r="H73" s="5"/>
    </row>
    <row r="74" spans="1:8" ht="18.75" x14ac:dyDescent="0.4">
      <c r="A74">
        <v>17</v>
      </c>
      <c r="B74" s="7">
        <v>90107853</v>
      </c>
      <c r="C74" s="6" t="s">
        <v>58</v>
      </c>
      <c r="D74" s="4">
        <v>12</v>
      </c>
      <c r="E74" s="4" t="s">
        <v>5</v>
      </c>
      <c r="F74" s="4">
        <v>31</v>
      </c>
      <c r="G74" s="5">
        <f t="shared" si="2"/>
        <v>372</v>
      </c>
      <c r="H74" s="5"/>
    </row>
    <row r="75" spans="1:8" ht="18.75" x14ac:dyDescent="0.4">
      <c r="A75">
        <v>9</v>
      </c>
      <c r="B75" s="7">
        <v>90107825</v>
      </c>
      <c r="C75" s="6" t="s">
        <v>59</v>
      </c>
      <c r="D75" s="4">
        <v>12</v>
      </c>
      <c r="E75" s="4" t="s">
        <v>5</v>
      </c>
      <c r="F75" s="4">
        <v>36</v>
      </c>
      <c r="G75" s="5">
        <f t="shared" si="2"/>
        <v>432</v>
      </c>
      <c r="H75" s="5"/>
    </row>
    <row r="76" spans="1:8" ht="18.75" x14ac:dyDescent="0.4">
      <c r="A76">
        <v>18</v>
      </c>
      <c r="B76" s="7">
        <v>90108023</v>
      </c>
      <c r="C76" s="14" t="s">
        <v>60</v>
      </c>
      <c r="D76" s="15">
        <v>12</v>
      </c>
      <c r="E76" s="15" t="s">
        <v>5</v>
      </c>
      <c r="F76" s="15">
        <v>37</v>
      </c>
      <c r="G76" s="5">
        <f t="shared" si="2"/>
        <v>444</v>
      </c>
      <c r="H76" s="5"/>
    </row>
    <row r="77" spans="1:8" ht="18.75" x14ac:dyDescent="0.4">
      <c r="A77">
        <v>13</v>
      </c>
      <c r="B77" s="7">
        <v>90108223</v>
      </c>
      <c r="C77" s="6" t="s">
        <v>61</v>
      </c>
      <c r="D77" s="4">
        <v>12</v>
      </c>
      <c r="E77" s="4" t="s">
        <v>5</v>
      </c>
      <c r="F77" s="4">
        <v>41</v>
      </c>
      <c r="G77" s="5">
        <f t="shared" si="2"/>
        <v>492</v>
      </c>
      <c r="H77" s="5"/>
    </row>
    <row r="78" spans="1:8" ht="18.75" x14ac:dyDescent="0.4">
      <c r="A78">
        <v>14</v>
      </c>
      <c r="B78" s="7">
        <v>90108225</v>
      </c>
      <c r="C78" s="6" t="s">
        <v>62</v>
      </c>
      <c r="D78" s="4">
        <v>24</v>
      </c>
      <c r="E78" s="4" t="s">
        <v>5</v>
      </c>
      <c r="F78" s="4">
        <v>51</v>
      </c>
      <c r="G78" s="5">
        <f t="shared" si="2"/>
        <v>1224</v>
      </c>
      <c r="H78" s="5"/>
    </row>
    <row r="79" spans="1:8" ht="18.75" x14ac:dyDescent="0.4">
      <c r="A79">
        <v>15</v>
      </c>
      <c r="B79" s="7">
        <v>90108600</v>
      </c>
      <c r="C79" s="6" t="s">
        <v>34</v>
      </c>
      <c r="D79" s="4">
        <v>24</v>
      </c>
      <c r="E79" s="4" t="s">
        <v>5</v>
      </c>
      <c r="F79" s="4">
        <v>13</v>
      </c>
      <c r="G79" s="5">
        <f t="shared" si="2"/>
        <v>312</v>
      </c>
      <c r="H79" s="5"/>
    </row>
    <row r="80" spans="1:8" ht="18.75" x14ac:dyDescent="0.4">
      <c r="A80">
        <v>1</v>
      </c>
      <c r="B80" s="7">
        <v>90108603</v>
      </c>
      <c r="C80" s="6" t="s">
        <v>35</v>
      </c>
      <c r="D80" s="4">
        <v>24</v>
      </c>
      <c r="E80" s="4" t="s">
        <v>5</v>
      </c>
      <c r="F80" s="4">
        <v>14</v>
      </c>
      <c r="G80" s="5">
        <f t="shared" si="2"/>
        <v>336</v>
      </c>
      <c r="H80" s="5"/>
    </row>
    <row r="81" spans="1:8" ht="18.75" x14ac:dyDescent="0.4">
      <c r="A81">
        <v>4</v>
      </c>
      <c r="B81" s="17">
        <v>90108803</v>
      </c>
      <c r="C81" s="16" t="s">
        <v>8</v>
      </c>
      <c r="D81" s="18">
        <v>36</v>
      </c>
      <c r="E81" s="19" t="s">
        <v>5</v>
      </c>
      <c r="F81" s="18">
        <v>16</v>
      </c>
      <c r="G81" s="5">
        <f t="shared" si="2"/>
        <v>576</v>
      </c>
      <c r="H81" s="5"/>
    </row>
    <row r="82" spans="1:8" ht="18.75" x14ac:dyDescent="0.4">
      <c r="A82">
        <v>6</v>
      </c>
      <c r="B82" s="7">
        <v>90109003</v>
      </c>
      <c r="C82" s="5" t="s">
        <v>10</v>
      </c>
      <c r="D82" s="20">
        <v>12</v>
      </c>
      <c r="E82" s="21" t="s">
        <v>5</v>
      </c>
      <c r="F82" s="20">
        <v>19</v>
      </c>
      <c r="G82" s="5">
        <f t="shared" si="2"/>
        <v>228</v>
      </c>
      <c r="H82" s="5"/>
    </row>
    <row r="83" spans="1:8" ht="18.75" x14ac:dyDescent="0.4">
      <c r="B83" s="38" t="s">
        <v>32</v>
      </c>
      <c r="C83" s="40" t="s">
        <v>63</v>
      </c>
      <c r="D83" s="41">
        <v>24</v>
      </c>
      <c r="E83" s="21" t="s">
        <v>5</v>
      </c>
      <c r="F83" s="20">
        <v>30</v>
      </c>
      <c r="G83" s="5">
        <f t="shared" si="2"/>
        <v>720</v>
      </c>
      <c r="H83" s="5"/>
    </row>
    <row r="84" spans="1:8" ht="18.75" x14ac:dyDescent="0.4">
      <c r="B84" s="38" t="s">
        <v>32</v>
      </c>
      <c r="C84" s="40" t="s">
        <v>64</v>
      </c>
      <c r="D84" s="41">
        <v>24</v>
      </c>
      <c r="E84" s="21" t="s">
        <v>5</v>
      </c>
      <c r="F84" s="20">
        <v>30</v>
      </c>
      <c r="G84" s="5">
        <f t="shared" si="2"/>
        <v>720</v>
      </c>
      <c r="H84" s="5"/>
    </row>
    <row r="85" spans="1:8" ht="18.75" x14ac:dyDescent="0.4">
      <c r="B85" s="38" t="s">
        <v>32</v>
      </c>
      <c r="C85" s="40" t="s">
        <v>65</v>
      </c>
      <c r="D85" s="41">
        <v>24</v>
      </c>
      <c r="E85" s="21" t="s">
        <v>5</v>
      </c>
      <c r="F85" s="20">
        <v>35</v>
      </c>
      <c r="G85" s="5">
        <f t="shared" si="2"/>
        <v>840</v>
      </c>
      <c r="H85" s="5"/>
    </row>
    <row r="86" spans="1:8" ht="18.75" x14ac:dyDescent="0.4">
      <c r="A86">
        <v>15</v>
      </c>
      <c r="B86" s="7">
        <v>90108600</v>
      </c>
      <c r="C86" s="22" t="s">
        <v>36</v>
      </c>
      <c r="D86" s="23">
        <v>24</v>
      </c>
      <c r="E86" s="21" t="s">
        <v>5</v>
      </c>
      <c r="F86" s="20">
        <v>13</v>
      </c>
      <c r="G86" s="5">
        <f t="shared" si="2"/>
        <v>312</v>
      </c>
      <c r="H86" s="5"/>
    </row>
    <row r="87" spans="1:8" ht="18.75" x14ac:dyDescent="0.4">
      <c r="A87">
        <v>1</v>
      </c>
      <c r="B87" s="7">
        <v>90108603</v>
      </c>
      <c r="C87" s="22" t="s">
        <v>4</v>
      </c>
      <c r="D87" s="23">
        <v>24</v>
      </c>
      <c r="E87" s="21" t="s">
        <v>5</v>
      </c>
      <c r="F87" s="20">
        <v>14</v>
      </c>
      <c r="G87" s="5">
        <f t="shared" si="2"/>
        <v>336</v>
      </c>
      <c r="H87" s="5"/>
    </row>
    <row r="88" spans="1:8" ht="18.75" x14ac:dyDescent="0.4">
      <c r="A88">
        <v>2</v>
      </c>
      <c r="B88" s="7">
        <v>90108605</v>
      </c>
      <c r="C88" s="22" t="s">
        <v>6</v>
      </c>
      <c r="D88" s="23">
        <v>24</v>
      </c>
      <c r="E88" s="21" t="s">
        <v>5</v>
      </c>
      <c r="F88" s="20">
        <v>16</v>
      </c>
      <c r="G88" s="5">
        <f t="shared" si="2"/>
        <v>384</v>
      </c>
      <c r="H88" s="5"/>
    </row>
    <row r="89" spans="1:8" ht="18.75" x14ac:dyDescent="0.4">
      <c r="A89">
        <v>3</v>
      </c>
      <c r="B89" s="7">
        <v>90108800</v>
      </c>
      <c r="C89" s="22" t="s">
        <v>7</v>
      </c>
      <c r="D89" s="23">
        <v>24</v>
      </c>
      <c r="E89" s="21" t="s">
        <v>5</v>
      </c>
      <c r="F89" s="20">
        <v>14</v>
      </c>
      <c r="G89" s="5">
        <f t="shared" si="2"/>
        <v>336</v>
      </c>
      <c r="H89" s="5"/>
    </row>
    <row r="90" spans="1:8" ht="18.75" x14ac:dyDescent="0.4">
      <c r="A90">
        <v>4</v>
      </c>
      <c r="B90" s="7">
        <v>90108803</v>
      </c>
      <c r="C90" s="22" t="s">
        <v>8</v>
      </c>
      <c r="D90" s="23">
        <v>24</v>
      </c>
      <c r="E90" s="21" t="s">
        <v>5</v>
      </c>
      <c r="F90" s="20">
        <v>16</v>
      </c>
      <c r="G90" s="5">
        <f t="shared" si="2"/>
        <v>384</v>
      </c>
      <c r="H90" s="5"/>
    </row>
    <row r="91" spans="1:8" ht="18.75" x14ac:dyDescent="0.4">
      <c r="A91">
        <v>5</v>
      </c>
      <c r="B91" s="7">
        <v>90108805</v>
      </c>
      <c r="C91" s="22" t="s">
        <v>9</v>
      </c>
      <c r="D91" s="23">
        <v>24</v>
      </c>
      <c r="E91" s="21" t="s">
        <v>5</v>
      </c>
      <c r="F91" s="20">
        <v>21</v>
      </c>
      <c r="G91" s="5">
        <f t="shared" si="2"/>
        <v>504</v>
      </c>
      <c r="H91" s="5"/>
    </row>
    <row r="92" spans="1:8" ht="18.75" x14ac:dyDescent="0.4">
      <c r="A92">
        <v>6</v>
      </c>
      <c r="B92" s="7">
        <v>90109003</v>
      </c>
      <c r="C92" s="22" t="s">
        <v>10</v>
      </c>
      <c r="D92" s="23">
        <v>24</v>
      </c>
      <c r="E92" s="21" t="s">
        <v>5</v>
      </c>
      <c r="F92" s="20">
        <v>19</v>
      </c>
      <c r="G92" s="5">
        <f t="shared" si="2"/>
        <v>456</v>
      </c>
      <c r="H92" s="5"/>
    </row>
    <row r="93" spans="1:8" ht="18.75" x14ac:dyDescent="0.4">
      <c r="A93">
        <v>7</v>
      </c>
      <c r="B93" s="7">
        <v>90109005</v>
      </c>
      <c r="C93" s="22" t="s">
        <v>11</v>
      </c>
      <c r="D93" s="23">
        <v>12</v>
      </c>
      <c r="E93" s="21" t="s">
        <v>5</v>
      </c>
      <c r="F93" s="20">
        <v>22</v>
      </c>
      <c r="G93" s="5">
        <f t="shared" si="2"/>
        <v>264</v>
      </c>
      <c r="H93" s="5"/>
    </row>
    <row r="94" spans="1:8" ht="19.5" thickBot="1" x14ac:dyDescent="0.45">
      <c r="A94">
        <v>9</v>
      </c>
      <c r="B94" s="25">
        <v>90107825</v>
      </c>
      <c r="C94" s="24" t="s">
        <v>59</v>
      </c>
      <c r="D94" s="26">
        <v>12</v>
      </c>
      <c r="E94" s="27" t="s">
        <v>5</v>
      </c>
      <c r="F94" s="28">
        <v>36</v>
      </c>
      <c r="G94" s="5">
        <f t="shared" si="2"/>
        <v>432</v>
      </c>
      <c r="H94" s="5"/>
    </row>
    <row r="95" spans="1:8" ht="18.75" x14ac:dyDescent="0.4">
      <c r="A95">
        <v>7</v>
      </c>
      <c r="B95" s="7">
        <v>90109005</v>
      </c>
      <c r="C95" s="29" t="s">
        <v>11</v>
      </c>
      <c r="D95" s="20">
        <v>12</v>
      </c>
      <c r="E95" s="21" t="s">
        <v>5</v>
      </c>
      <c r="F95" s="20">
        <v>22</v>
      </c>
      <c r="G95" s="5">
        <f t="shared" si="2"/>
        <v>264</v>
      </c>
      <c r="H95" s="5"/>
    </row>
    <row r="96" spans="1:8" ht="18.75" x14ac:dyDescent="0.4">
      <c r="B96" s="38" t="s">
        <v>32</v>
      </c>
      <c r="C96" s="40" t="s">
        <v>64</v>
      </c>
      <c r="D96" s="41">
        <v>24</v>
      </c>
      <c r="E96" s="21" t="s">
        <v>5</v>
      </c>
      <c r="F96" s="20">
        <v>30</v>
      </c>
      <c r="G96" s="5">
        <f t="shared" si="2"/>
        <v>720</v>
      </c>
      <c r="H96" s="5"/>
    </row>
    <row r="97" spans="1:8" ht="18.75" x14ac:dyDescent="0.4">
      <c r="B97" s="38" t="s">
        <v>32</v>
      </c>
      <c r="C97" s="40" t="s">
        <v>65</v>
      </c>
      <c r="D97" s="41">
        <v>24</v>
      </c>
      <c r="E97" s="21" t="s">
        <v>5</v>
      </c>
      <c r="F97" s="20">
        <v>35</v>
      </c>
      <c r="G97" s="5">
        <f t="shared" si="2"/>
        <v>840</v>
      </c>
      <c r="H97" s="5"/>
    </row>
    <row r="98" spans="1:8" ht="18.75" x14ac:dyDescent="0.4">
      <c r="A98">
        <v>3</v>
      </c>
      <c r="B98" s="42">
        <v>90108800</v>
      </c>
      <c r="C98" s="40" t="s">
        <v>7</v>
      </c>
      <c r="D98" s="41">
        <v>12</v>
      </c>
      <c r="E98" s="21" t="s">
        <v>5</v>
      </c>
      <c r="F98" s="23">
        <v>18</v>
      </c>
      <c r="G98" s="5">
        <f t="shared" si="2"/>
        <v>216</v>
      </c>
      <c r="H98" s="5"/>
    </row>
    <row r="99" spans="1:8" ht="18.75" x14ac:dyDescent="0.4">
      <c r="A99">
        <v>7</v>
      </c>
      <c r="B99" s="38">
        <v>90109005</v>
      </c>
      <c r="C99" s="40" t="s">
        <v>11</v>
      </c>
      <c r="D99" s="41">
        <v>24</v>
      </c>
      <c r="E99" s="21" t="s">
        <v>5</v>
      </c>
      <c r="F99" s="23">
        <v>24</v>
      </c>
      <c r="G99" s="5">
        <f t="shared" si="2"/>
        <v>576</v>
      </c>
      <c r="H99" s="5"/>
    </row>
    <row r="100" spans="1:8" ht="18.75" x14ac:dyDescent="0.4">
      <c r="B100" s="38" t="s">
        <v>32</v>
      </c>
      <c r="C100" s="40" t="s">
        <v>66</v>
      </c>
      <c r="D100" s="41">
        <v>12</v>
      </c>
      <c r="E100" s="21" t="s">
        <v>5</v>
      </c>
      <c r="F100" s="23">
        <v>35</v>
      </c>
      <c r="G100" s="5">
        <f t="shared" si="2"/>
        <v>420</v>
      </c>
      <c r="H100" s="5"/>
    </row>
    <row r="101" spans="1:8" ht="18.75" x14ac:dyDescent="0.4">
      <c r="B101" s="38" t="s">
        <v>32</v>
      </c>
      <c r="C101" s="40" t="s">
        <v>67</v>
      </c>
      <c r="D101" s="41">
        <v>12</v>
      </c>
      <c r="E101" s="21" t="s">
        <v>5</v>
      </c>
      <c r="F101" s="23">
        <v>40</v>
      </c>
      <c r="G101" s="5">
        <f t="shared" si="2"/>
        <v>480</v>
      </c>
      <c r="H101" s="5"/>
    </row>
    <row r="102" spans="1:8" ht="18.75" x14ac:dyDescent="0.4">
      <c r="A102">
        <v>4</v>
      </c>
      <c r="B102" s="38">
        <v>90108803</v>
      </c>
      <c r="C102" s="40" t="s">
        <v>8</v>
      </c>
      <c r="D102" s="41">
        <v>12</v>
      </c>
      <c r="E102" s="21" t="s">
        <v>5</v>
      </c>
      <c r="F102" s="23">
        <v>18</v>
      </c>
      <c r="G102" s="5">
        <f t="shared" si="2"/>
        <v>216</v>
      </c>
      <c r="H102" s="5"/>
    </row>
    <row r="103" spans="1:8" ht="18.75" x14ac:dyDescent="0.4">
      <c r="A103">
        <v>5</v>
      </c>
      <c r="B103" s="38">
        <v>90108805</v>
      </c>
      <c r="C103" s="40" t="s">
        <v>9</v>
      </c>
      <c r="D103" s="41">
        <v>12</v>
      </c>
      <c r="E103" s="21" t="s">
        <v>5</v>
      </c>
      <c r="F103" s="23">
        <v>23</v>
      </c>
      <c r="G103" s="5">
        <f t="shared" si="2"/>
        <v>276</v>
      </c>
      <c r="H103" s="5"/>
    </row>
    <row r="104" spans="1:8" ht="18.75" x14ac:dyDescent="0.4">
      <c r="A104">
        <v>15</v>
      </c>
      <c r="B104" s="38">
        <v>90108600</v>
      </c>
      <c r="C104" s="40" t="s">
        <v>36</v>
      </c>
      <c r="D104" s="41">
        <v>12</v>
      </c>
      <c r="E104" s="21" t="s">
        <v>5</v>
      </c>
      <c r="F104" s="23">
        <v>15</v>
      </c>
      <c r="G104" s="5">
        <f t="shared" si="2"/>
        <v>180</v>
      </c>
      <c r="H104" s="5"/>
    </row>
    <row r="105" spans="1:8" ht="18.75" x14ac:dyDescent="0.4">
      <c r="A105">
        <v>3</v>
      </c>
      <c r="B105" s="38">
        <v>90108800</v>
      </c>
      <c r="C105" s="40" t="s">
        <v>7</v>
      </c>
      <c r="D105" s="41">
        <v>12</v>
      </c>
      <c r="E105" s="21" t="s">
        <v>5</v>
      </c>
      <c r="F105" s="23">
        <v>17</v>
      </c>
      <c r="G105" s="5">
        <f t="shared" si="2"/>
        <v>204</v>
      </c>
      <c r="H105" s="5"/>
    </row>
    <row r="106" spans="1:8" ht="18.75" x14ac:dyDescent="0.4">
      <c r="A106">
        <v>6</v>
      </c>
      <c r="B106" s="38">
        <v>90109003</v>
      </c>
      <c r="C106" s="43" t="s">
        <v>10</v>
      </c>
      <c r="D106" s="44">
        <v>36</v>
      </c>
      <c r="E106" s="19" t="s">
        <v>5</v>
      </c>
      <c r="F106" s="31">
        <v>22</v>
      </c>
      <c r="G106" s="5">
        <f t="shared" si="2"/>
        <v>792</v>
      </c>
      <c r="H106" s="5"/>
    </row>
    <row r="107" spans="1:8" ht="18.75" x14ac:dyDescent="0.4">
      <c r="B107" s="38" t="s">
        <v>32</v>
      </c>
      <c r="C107" s="40" t="s">
        <v>68</v>
      </c>
      <c r="D107" s="41">
        <v>12</v>
      </c>
      <c r="E107" s="21" t="s">
        <v>5</v>
      </c>
      <c r="F107" s="23">
        <v>45</v>
      </c>
      <c r="G107" s="5">
        <f t="shared" si="2"/>
        <v>540</v>
      </c>
      <c r="H107" s="5"/>
    </row>
    <row r="108" spans="1:8" ht="19.5" thickBot="1" x14ac:dyDescent="0.45">
      <c r="B108" s="38" t="s">
        <v>32</v>
      </c>
      <c r="C108" s="45" t="s">
        <v>69</v>
      </c>
      <c r="D108" s="46">
        <v>12</v>
      </c>
      <c r="E108" s="27" t="s">
        <v>5</v>
      </c>
      <c r="F108" s="26">
        <v>50</v>
      </c>
      <c r="G108" s="5">
        <f t="shared" si="2"/>
        <v>600</v>
      </c>
      <c r="H108" s="5"/>
    </row>
    <row r="109" spans="1:8" ht="19.5" thickBot="1" x14ac:dyDescent="0.45">
      <c r="A109">
        <v>5</v>
      </c>
      <c r="B109" s="38">
        <v>90108805</v>
      </c>
      <c r="C109" s="47" t="s">
        <v>9</v>
      </c>
      <c r="D109" s="48">
        <v>12</v>
      </c>
      <c r="E109" s="32" t="s">
        <v>5</v>
      </c>
      <c r="F109" s="33">
        <v>24.5</v>
      </c>
      <c r="G109" s="5">
        <f t="shared" si="2"/>
        <v>294</v>
      </c>
      <c r="H109" s="5"/>
    </row>
    <row r="110" spans="1:8" ht="18.75" x14ac:dyDescent="0.4">
      <c r="A110">
        <v>15</v>
      </c>
      <c r="B110" s="7">
        <v>90108600</v>
      </c>
      <c r="C110" s="30" t="s">
        <v>36</v>
      </c>
      <c r="D110" s="31">
        <v>24</v>
      </c>
      <c r="E110" s="19" t="s">
        <v>5</v>
      </c>
      <c r="F110" s="31">
        <v>16.5</v>
      </c>
      <c r="G110" s="5">
        <f t="shared" si="2"/>
        <v>396</v>
      </c>
      <c r="H110" s="5"/>
    </row>
    <row r="111" spans="1:8" ht="18.75" x14ac:dyDescent="0.4">
      <c r="A111">
        <v>5</v>
      </c>
      <c r="B111" s="7">
        <v>90108805</v>
      </c>
      <c r="C111" s="29" t="s">
        <v>9</v>
      </c>
      <c r="D111" s="23">
        <v>12</v>
      </c>
      <c r="E111" s="21" t="s">
        <v>5</v>
      </c>
      <c r="F111" s="23">
        <v>24.5</v>
      </c>
      <c r="G111" s="5">
        <f t="shared" si="2"/>
        <v>294</v>
      </c>
      <c r="H111" s="5"/>
    </row>
    <row r="112" spans="1:8" ht="18.75" x14ac:dyDescent="0.4">
      <c r="A112">
        <v>6</v>
      </c>
      <c r="B112" s="7">
        <v>90109003</v>
      </c>
      <c r="C112" s="29" t="s">
        <v>10</v>
      </c>
      <c r="D112" s="23">
        <v>12</v>
      </c>
      <c r="E112" s="21" t="s">
        <v>5</v>
      </c>
      <c r="F112" s="23">
        <v>22</v>
      </c>
      <c r="G112" s="5">
        <f t="shared" si="2"/>
        <v>264</v>
      </c>
      <c r="H112" s="5"/>
    </row>
    <row r="113" spans="1:8" ht="18.75" x14ac:dyDescent="0.4">
      <c r="A113">
        <v>3</v>
      </c>
      <c r="B113" s="17">
        <v>90108800</v>
      </c>
      <c r="C113" s="30" t="s">
        <v>7</v>
      </c>
      <c r="D113" s="31">
        <v>12</v>
      </c>
      <c r="E113" s="21" t="s">
        <v>5</v>
      </c>
      <c r="F113" s="31">
        <v>17.5</v>
      </c>
      <c r="G113" s="5">
        <f t="shared" si="2"/>
        <v>210</v>
      </c>
      <c r="H113" s="5"/>
    </row>
    <row r="114" spans="1:8" ht="18.75" x14ac:dyDescent="0.4">
      <c r="A114">
        <v>5</v>
      </c>
      <c r="B114" s="7">
        <v>90108805</v>
      </c>
      <c r="C114" s="29" t="s">
        <v>9</v>
      </c>
      <c r="D114" s="23">
        <v>12</v>
      </c>
      <c r="E114" s="21" t="s">
        <v>5</v>
      </c>
      <c r="F114" s="23">
        <v>24.5</v>
      </c>
      <c r="G114" s="5">
        <f t="shared" si="2"/>
        <v>294</v>
      </c>
      <c r="H114" s="5"/>
    </row>
    <row r="115" spans="1:8" ht="18.75" x14ac:dyDescent="0.4">
      <c r="A115">
        <v>7</v>
      </c>
      <c r="B115" s="7">
        <v>90109005</v>
      </c>
      <c r="C115" s="29" t="s">
        <v>11</v>
      </c>
      <c r="D115" s="23">
        <v>12</v>
      </c>
      <c r="E115" s="21" t="s">
        <v>5</v>
      </c>
      <c r="F115" s="23">
        <v>26.5</v>
      </c>
      <c r="G115" s="5">
        <f t="shared" si="2"/>
        <v>318</v>
      </c>
      <c r="H115" s="5"/>
    </row>
    <row r="116" spans="1:8" ht="15.75" x14ac:dyDescent="0.25">
      <c r="D116">
        <f>SUM(D2:D115)</f>
        <v>1986</v>
      </c>
      <c r="F116" s="34">
        <f>SUM(F2:F115)</f>
        <v>3568</v>
      </c>
      <c r="G116" s="35">
        <f>SUM(G2:G115)</f>
        <v>48665</v>
      </c>
    </row>
  </sheetData>
  <mergeCells count="2">
    <mergeCell ref="D1:E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C1" sqref="C1"/>
    </sheetView>
  </sheetViews>
  <sheetFormatPr defaultRowHeight="15" x14ac:dyDescent="0.25"/>
  <cols>
    <col min="1" max="1" width="17.5703125" bestFit="1" customWidth="1"/>
    <col min="2" max="2" width="31.85546875" bestFit="1" customWidth="1"/>
  </cols>
  <sheetData>
    <row r="1" spans="1:3" ht="18.75" x14ac:dyDescent="0.4">
      <c r="A1" s="3">
        <v>90107823</v>
      </c>
      <c r="B1" s="2" t="s">
        <v>12</v>
      </c>
      <c r="C1">
        <f>SUMIFS(Лист1!D$2:D$115,Лист1!B$2:B$115,A1,Лист1!C$2:C$115,B1)</f>
        <v>12</v>
      </c>
    </row>
    <row r="2" spans="1:3" ht="18.75" x14ac:dyDescent="0.4">
      <c r="A2" s="7">
        <v>90107823</v>
      </c>
      <c r="B2" s="6" t="s">
        <v>19</v>
      </c>
      <c r="C2">
        <f>SUMIFS(Лист1!D$2:D$115,Лист1!B$2:B$115,A2,Лист1!C$2:C$115,B2)</f>
        <v>48</v>
      </c>
    </row>
    <row r="3" spans="1:3" ht="18.75" x14ac:dyDescent="0.4">
      <c r="A3" s="7">
        <v>90107823</v>
      </c>
      <c r="B3" s="6" t="s">
        <v>45</v>
      </c>
      <c r="C3">
        <f>SUMIFS(Лист1!D$2:D$115,Лист1!B$2:B$115,A3,Лист1!C$2:C$115,B3)</f>
        <v>12</v>
      </c>
    </row>
    <row r="4" spans="1:3" ht="18.75" x14ac:dyDescent="0.4">
      <c r="A4" s="3">
        <v>90107825</v>
      </c>
      <c r="B4" s="2" t="s">
        <v>13</v>
      </c>
      <c r="C4">
        <f>SUMIFS(Лист1!D$2:D$115,Лист1!B$2:B$115,A4,Лист1!C$2:C$115,B4)</f>
        <v>12</v>
      </c>
    </row>
    <row r="5" spans="1:3" ht="18.75" x14ac:dyDescent="0.4">
      <c r="A5" s="7">
        <v>90107825</v>
      </c>
      <c r="B5" s="6" t="s">
        <v>20</v>
      </c>
      <c r="C5">
        <f>SUMIFS(Лист1!D$2:D$115,Лист1!B$2:B$115,A5,Лист1!C$2:C$115,B5)</f>
        <v>48</v>
      </c>
    </row>
    <row r="6" spans="1:3" ht="18.75" x14ac:dyDescent="0.4">
      <c r="A6" s="10">
        <v>90107825</v>
      </c>
      <c r="B6" s="9" t="s">
        <v>55</v>
      </c>
      <c r="C6">
        <f>SUMIFS(Лист1!D$2:D$115,Лист1!B$2:B$115,A6,Лист1!C$2:C$115,B6)</f>
        <v>12</v>
      </c>
    </row>
    <row r="7" spans="1:3" ht="18.75" x14ac:dyDescent="0.4">
      <c r="A7" s="7">
        <v>90107825</v>
      </c>
      <c r="B7" s="6" t="s">
        <v>59</v>
      </c>
      <c r="C7">
        <f>SUMIFS(Лист1!D$2:D$115,Лист1!B$2:B$115,A7,Лист1!C$2:C$115,B7)</f>
        <v>24</v>
      </c>
    </row>
    <row r="8" spans="1:3" ht="18.75" x14ac:dyDescent="0.4">
      <c r="A8" s="10">
        <v>90107853</v>
      </c>
      <c r="B8" s="9" t="s">
        <v>40</v>
      </c>
      <c r="C8">
        <f>SUMIFS(Лист1!D$2:D$115,Лист1!B$2:B$115,A8,Лист1!C$2:C$115,B8)</f>
        <v>24</v>
      </c>
    </row>
    <row r="9" spans="1:3" ht="18.75" x14ac:dyDescent="0.4">
      <c r="A9" s="7">
        <v>90107853</v>
      </c>
      <c r="B9" s="6" t="s">
        <v>58</v>
      </c>
      <c r="C9">
        <f>SUMIFS(Лист1!D$2:D$115,Лист1!B$2:B$115,A9,Лист1!C$2:C$115,B9)</f>
        <v>12</v>
      </c>
    </row>
    <row r="10" spans="1:3" ht="18.75" x14ac:dyDescent="0.4">
      <c r="A10" s="10">
        <v>90108023</v>
      </c>
      <c r="B10" s="12" t="s">
        <v>56</v>
      </c>
      <c r="C10">
        <f>SUMIFS(Лист1!D$2:D$115,Лист1!B$2:B$115,A10,Лист1!C$2:C$115,B10)</f>
        <v>12</v>
      </c>
    </row>
    <row r="11" spans="1:3" ht="18.75" x14ac:dyDescent="0.4">
      <c r="A11" s="7">
        <v>90108023</v>
      </c>
      <c r="B11" s="14" t="s">
        <v>60</v>
      </c>
      <c r="C11">
        <f>SUMIFS(Лист1!D$2:D$115,Лист1!B$2:B$115,A11,Лист1!C$2:C$115,B11)</f>
        <v>12</v>
      </c>
    </row>
    <row r="12" spans="1:3" ht="18.75" x14ac:dyDescent="0.4">
      <c r="A12" s="3">
        <v>90108025</v>
      </c>
      <c r="B12" s="2" t="s">
        <v>14</v>
      </c>
      <c r="C12">
        <f>SUMIFS(Лист1!D$2:D$115,Лист1!B$2:B$115,A12,Лист1!C$2:C$115,B12)</f>
        <v>12</v>
      </c>
    </row>
    <row r="13" spans="1:3" ht="18.75" x14ac:dyDescent="0.4">
      <c r="A13" s="7">
        <v>90108025</v>
      </c>
      <c r="B13" s="6" t="s">
        <v>21</v>
      </c>
      <c r="C13">
        <f>SUMIFS(Лист1!D$2:D$115,Лист1!B$2:B$115,A13,Лист1!C$2:C$115,B13)</f>
        <v>48</v>
      </c>
    </row>
    <row r="14" spans="1:3" ht="18.75" x14ac:dyDescent="0.4">
      <c r="A14" s="7">
        <v>90108025</v>
      </c>
      <c r="B14" s="6" t="s">
        <v>47</v>
      </c>
      <c r="C14">
        <f>SUMIFS(Лист1!D$2:D$115,Лист1!B$2:B$115,A14,Лист1!C$2:C$115,B14)</f>
        <v>12</v>
      </c>
    </row>
    <row r="15" spans="1:3" ht="18.75" x14ac:dyDescent="0.4">
      <c r="A15" s="3">
        <v>90108223</v>
      </c>
      <c r="B15" s="2" t="s">
        <v>17</v>
      </c>
      <c r="C15">
        <f>SUMIFS(Лист1!D$2:D$115,Лист1!B$2:B$115,A15,Лист1!C$2:C$115,B15)</f>
        <v>12</v>
      </c>
    </row>
    <row r="16" spans="1:3" ht="18.75" x14ac:dyDescent="0.4">
      <c r="A16" s="7">
        <v>90108223</v>
      </c>
      <c r="B16" s="6" t="s">
        <v>49</v>
      </c>
      <c r="C16">
        <f>SUMIFS(Лист1!D$2:D$115,Лист1!B$2:B$115,A16,Лист1!C$2:C$115,B16)</f>
        <v>12</v>
      </c>
    </row>
    <row r="17" spans="1:3" ht="18.75" x14ac:dyDescent="0.4">
      <c r="A17" s="7">
        <v>90108223</v>
      </c>
      <c r="B17" s="6" t="s">
        <v>61</v>
      </c>
      <c r="C17">
        <f>SUMIFS(Лист1!D$2:D$115,Лист1!B$2:B$115,A17,Лист1!C$2:C$115,B17)</f>
        <v>12</v>
      </c>
    </row>
    <row r="18" spans="1:3" ht="18.75" x14ac:dyDescent="0.4">
      <c r="A18" s="3">
        <v>90108225</v>
      </c>
      <c r="B18" s="2" t="s">
        <v>18</v>
      </c>
      <c r="C18">
        <f>SUMIFS(Лист1!D$2:D$115,Лист1!B$2:B$115,A18,Лист1!C$2:C$115,B18)</f>
        <v>12</v>
      </c>
    </row>
    <row r="19" spans="1:3" ht="18.75" x14ac:dyDescent="0.4">
      <c r="A19" s="7">
        <v>90108225</v>
      </c>
      <c r="B19" s="6" t="s">
        <v>50</v>
      </c>
      <c r="C19">
        <f>SUMIFS(Лист1!D$2:D$115,Лист1!B$2:B$115,A19,Лист1!C$2:C$115,B19)</f>
        <v>12</v>
      </c>
    </row>
    <row r="20" spans="1:3" ht="18.75" x14ac:dyDescent="0.4">
      <c r="A20" s="7">
        <v>90108225</v>
      </c>
      <c r="B20" s="6" t="s">
        <v>62</v>
      </c>
      <c r="C20">
        <f>SUMIFS(Лист1!D$2:D$115,Лист1!B$2:B$115,A20,Лист1!C$2:C$115,B20)</f>
        <v>24</v>
      </c>
    </row>
    <row r="21" spans="1:3" ht="18.75" x14ac:dyDescent="0.4">
      <c r="A21" s="3">
        <v>90108423</v>
      </c>
      <c r="B21" s="2" t="s">
        <v>15</v>
      </c>
      <c r="C21">
        <f>SUMIFS(Лист1!D$2:D$115,Лист1!B$2:B$115,A21,Лист1!C$2:C$115,B21)</f>
        <v>12</v>
      </c>
    </row>
    <row r="22" spans="1:3" ht="18.75" x14ac:dyDescent="0.4">
      <c r="A22" s="3">
        <v>90108425</v>
      </c>
      <c r="B22" s="2" t="s">
        <v>16</v>
      </c>
      <c r="C22">
        <f>SUMIFS(Лист1!D$2:D$115,Лист1!B$2:B$115,A22,Лист1!C$2:C$115,B22)</f>
        <v>12</v>
      </c>
    </row>
    <row r="23" spans="1:3" ht="18.75" x14ac:dyDescent="0.4">
      <c r="A23" s="7">
        <v>90108425</v>
      </c>
      <c r="B23" s="6" t="s">
        <v>48</v>
      </c>
      <c r="C23">
        <f>SUMIFS(Лист1!D$2:D$115,Лист1!B$2:B$115,A23,Лист1!C$2:C$115,B23)</f>
        <v>12</v>
      </c>
    </row>
    <row r="24" spans="1:3" ht="18.75" x14ac:dyDescent="0.4">
      <c r="A24" s="7">
        <v>90108453</v>
      </c>
      <c r="B24" s="6" t="s">
        <v>39</v>
      </c>
      <c r="C24">
        <f>SUMIFS(Лист1!D$2:D$115,Лист1!B$2:B$115,A24,Лист1!C$2:C$115,B24)</f>
        <v>12</v>
      </c>
    </row>
    <row r="25" spans="1:3" ht="18.75" x14ac:dyDescent="0.4">
      <c r="A25" s="10">
        <v>90108453</v>
      </c>
      <c r="B25" s="9" t="s">
        <v>57</v>
      </c>
      <c r="C25">
        <f>SUMIFS(Лист1!D$2:D$115,Лист1!B$2:B$115,A25,Лист1!C$2:C$115,B25)</f>
        <v>12</v>
      </c>
    </row>
    <row r="26" spans="1:3" ht="18.75" x14ac:dyDescent="0.4">
      <c r="A26" s="7">
        <v>90108600</v>
      </c>
      <c r="B26" s="6" t="s">
        <v>36</v>
      </c>
      <c r="C26">
        <f>SUMIFS(Лист1!D$2:D$115,Лист1!B$2:B$115,A26,Лист1!C$2:C$115,B26)</f>
        <v>84</v>
      </c>
    </row>
    <row r="27" spans="1:3" ht="18.75" x14ac:dyDescent="0.4">
      <c r="A27" s="7">
        <v>90108600</v>
      </c>
      <c r="B27" s="6" t="s">
        <v>34</v>
      </c>
      <c r="C27">
        <f>SUMIFS(Лист1!D$2:D$115,Лист1!B$2:B$115,A27,Лист1!C$2:C$115,B27)</f>
        <v>24</v>
      </c>
    </row>
    <row r="28" spans="1:3" ht="18.75" x14ac:dyDescent="0.4">
      <c r="A28" s="3">
        <v>90108603</v>
      </c>
      <c r="B28" s="2" t="s">
        <v>4</v>
      </c>
      <c r="C28">
        <f>SUMIFS(Лист1!D$2:D$115,Лист1!B$2:B$115,A28,Лист1!C$2:C$115,B28)</f>
        <v>108</v>
      </c>
    </row>
    <row r="29" spans="1:3" ht="18.75" x14ac:dyDescent="0.4">
      <c r="A29" s="7">
        <v>90108603</v>
      </c>
      <c r="B29" s="6" t="s">
        <v>35</v>
      </c>
      <c r="C29">
        <f>SUMIFS(Лист1!D$2:D$115,Лист1!B$2:B$115,A29,Лист1!C$2:C$115,B29)</f>
        <v>24</v>
      </c>
    </row>
    <row r="30" spans="1:3" ht="18.75" x14ac:dyDescent="0.4">
      <c r="A30" s="3">
        <v>90108605</v>
      </c>
      <c r="B30" s="2" t="s">
        <v>6</v>
      </c>
      <c r="C30">
        <f>SUMIFS(Лист1!D$2:D$115,Лист1!B$2:B$115,A30,Лист1!C$2:C$115,B30)</f>
        <v>72</v>
      </c>
    </row>
    <row r="31" spans="1:3" ht="18.75" x14ac:dyDescent="0.4">
      <c r="A31" s="3">
        <v>90108800</v>
      </c>
      <c r="B31" s="2" t="s">
        <v>7</v>
      </c>
      <c r="C31">
        <f>SUMIFS(Лист1!D$2:D$115,Лист1!B$2:B$115,A31,Лист1!C$2:C$115,B31)</f>
        <v>113</v>
      </c>
    </row>
    <row r="32" spans="1:3" ht="18.75" x14ac:dyDescent="0.4">
      <c r="A32" s="7">
        <v>90108800</v>
      </c>
      <c r="B32" s="6" t="s">
        <v>23</v>
      </c>
      <c r="C32">
        <f>SUMIFS(Лист1!D$2:D$115,Лист1!B$2:B$115,A32,Лист1!C$2:C$115,B32)</f>
        <v>48</v>
      </c>
    </row>
    <row r="33" spans="1:3" ht="18.75" x14ac:dyDescent="0.4">
      <c r="A33" s="3">
        <v>90108803</v>
      </c>
      <c r="B33" s="2" t="s">
        <v>8</v>
      </c>
      <c r="C33">
        <f>SUMIFS(Лист1!D$2:D$115,Лист1!B$2:B$115,A33,Лист1!C$2:C$115,B33)</f>
        <v>172</v>
      </c>
    </row>
    <row r="34" spans="1:3" ht="18.75" x14ac:dyDescent="0.4">
      <c r="A34" s="3">
        <v>90108805</v>
      </c>
      <c r="B34" s="2" t="s">
        <v>9</v>
      </c>
      <c r="C34">
        <f>SUMIFS(Лист1!D$2:D$115,Лист1!B$2:B$115,A34,Лист1!C$2:C$115,B34)</f>
        <v>168</v>
      </c>
    </row>
    <row r="35" spans="1:3" ht="18.75" x14ac:dyDescent="0.4">
      <c r="A35" s="7">
        <v>90108805</v>
      </c>
      <c r="B35" s="6" t="s">
        <v>22</v>
      </c>
      <c r="C35">
        <f>SUMIFS(Лист1!D$2:D$115,Лист1!B$2:B$115,A35,Лист1!C$2:C$115,B35)</f>
        <v>48</v>
      </c>
    </row>
    <row r="36" spans="1:3" ht="18.75" x14ac:dyDescent="0.4">
      <c r="A36" s="3">
        <v>90109003</v>
      </c>
      <c r="B36" s="2" t="s">
        <v>10</v>
      </c>
      <c r="C36">
        <f>SUMIFS(Лист1!D$2:D$115,Лист1!B$2:B$115,A36,Лист1!C$2:C$115,B36)</f>
        <v>180</v>
      </c>
    </row>
    <row r="37" spans="1:3" ht="18.75" x14ac:dyDescent="0.4">
      <c r="A37" s="7">
        <v>90109003</v>
      </c>
      <c r="B37" s="6" t="s">
        <v>24</v>
      </c>
      <c r="C37">
        <f>SUMIFS(Лист1!D$2:D$115,Лист1!B$2:B$115,A37,Лист1!C$2:C$115,B37)</f>
        <v>48</v>
      </c>
    </row>
    <row r="38" spans="1:3" ht="18.75" x14ac:dyDescent="0.4">
      <c r="A38" s="3">
        <v>90109005</v>
      </c>
      <c r="B38" s="2" t="s">
        <v>11</v>
      </c>
      <c r="C38">
        <f>SUMIFS(Лист1!D$2:D$115,Лист1!B$2:B$115,A38,Лист1!C$2:C$115,B38)</f>
        <v>156</v>
      </c>
    </row>
    <row r="39" spans="1:3" ht="18.75" x14ac:dyDescent="0.4">
      <c r="A39" s="7">
        <v>90109005</v>
      </c>
      <c r="B39" s="6" t="s">
        <v>25</v>
      </c>
      <c r="C39">
        <f>SUMIFS(Лист1!D$2:D$115,Лист1!B$2:B$115,A39,Лист1!C$2:C$115,B39)</f>
        <v>48</v>
      </c>
    </row>
    <row r="40" spans="1:3" ht="18.75" x14ac:dyDescent="0.4">
      <c r="A40" s="7" t="s">
        <v>33</v>
      </c>
      <c r="B40" s="6" t="s">
        <v>46</v>
      </c>
      <c r="C40">
        <f>SUMIFS(Лист1!D$2:D$115,Лист1!B$2:B$115,A40,Лист1!C$2:C$115,B40)</f>
        <v>12</v>
      </c>
    </row>
    <row r="41" spans="1:3" ht="18.75" x14ac:dyDescent="0.4">
      <c r="A41" s="7" t="s">
        <v>27</v>
      </c>
      <c r="B41" s="6" t="s">
        <v>26</v>
      </c>
      <c r="C41">
        <f>SUMIFS(Лист1!D$2:D$115,Лист1!B$2:B$115,A41,Лист1!C$2:C$115,B41)</f>
        <v>1</v>
      </c>
    </row>
    <row r="42" spans="1:3" ht="18.75" x14ac:dyDescent="0.4">
      <c r="A42" s="7" t="s">
        <v>27</v>
      </c>
      <c r="B42" s="6" t="s">
        <v>28</v>
      </c>
      <c r="C42">
        <f>SUMIFS(Лист1!D$2:D$115,Лист1!B$2:B$115,A42,Лист1!C$2:C$115,B42)</f>
        <v>1</v>
      </c>
    </row>
    <row r="43" spans="1:3" ht="18.75" x14ac:dyDescent="0.4">
      <c r="A43" s="7" t="s">
        <v>27</v>
      </c>
      <c r="B43" s="6" t="s">
        <v>29</v>
      </c>
      <c r="C43">
        <f>SUMIFS(Лист1!D$2:D$115,Лист1!B$2:B$115,A43,Лист1!C$2:C$115,B43)</f>
        <v>1</v>
      </c>
    </row>
    <row r="44" spans="1:3" ht="18.75" x14ac:dyDescent="0.4">
      <c r="A44" s="7" t="s">
        <v>27</v>
      </c>
      <c r="B44" s="6" t="s">
        <v>30</v>
      </c>
      <c r="C44">
        <f>SUMIFS(Лист1!D$2:D$115,Лист1!B$2:B$115,A44,Лист1!C$2:C$115,B44)</f>
        <v>1</v>
      </c>
    </row>
    <row r="45" spans="1:3" ht="18.75" x14ac:dyDescent="0.4">
      <c r="A45" s="7" t="s">
        <v>27</v>
      </c>
      <c r="B45" s="6" t="s">
        <v>31</v>
      </c>
      <c r="C45">
        <f>SUMIFS(Лист1!D$2:D$115,Лист1!B$2:B$115,A45,Лист1!C$2:C$115,B45)</f>
        <v>1</v>
      </c>
    </row>
    <row r="46" spans="1:3" ht="18.75" x14ac:dyDescent="0.4">
      <c r="A46" s="38" t="s">
        <v>32</v>
      </c>
      <c r="B46" s="39" t="s">
        <v>41</v>
      </c>
      <c r="C46">
        <f>SUMIFS(Лист1!D$2:D$115,Лист1!B$2:B$115,A46,Лист1!C$2:C$115,B46)</f>
        <v>16</v>
      </c>
    </row>
    <row r="47" spans="1:3" ht="18.75" x14ac:dyDescent="0.4">
      <c r="A47" s="38" t="s">
        <v>32</v>
      </c>
      <c r="B47" s="39" t="s">
        <v>42</v>
      </c>
      <c r="C47">
        <f>SUMIFS(Лист1!D$2:D$115,Лист1!B$2:B$115,A47,Лист1!C$2:C$115,B47)</f>
        <v>28</v>
      </c>
    </row>
    <row r="48" spans="1:3" ht="18.75" x14ac:dyDescent="0.4">
      <c r="A48" s="38" t="s">
        <v>32</v>
      </c>
      <c r="B48" s="39" t="s">
        <v>43</v>
      </c>
      <c r="C48">
        <f>SUMIFS(Лист1!D$2:D$115,Лист1!B$2:B$115,A48,Лист1!C$2:C$115,B48)</f>
        <v>16</v>
      </c>
    </row>
    <row r="49" spans="1:3" ht="18.75" x14ac:dyDescent="0.4">
      <c r="A49" s="38" t="s">
        <v>32</v>
      </c>
      <c r="B49" s="39" t="s">
        <v>44</v>
      </c>
      <c r="C49">
        <f>SUMIFS(Лист1!D$2:D$115,Лист1!B$2:B$115,A49,Лист1!C$2:C$115,B49)</f>
        <v>16</v>
      </c>
    </row>
    <row r="50" spans="1:3" ht="18.75" x14ac:dyDescent="0.4">
      <c r="A50" s="38" t="s">
        <v>32</v>
      </c>
      <c r="B50" s="39" t="s">
        <v>52</v>
      </c>
      <c r="C50">
        <f>SUMIFS(Лист1!D$2:D$115,Лист1!B$2:B$115,A50,Лист1!C$2:C$115,B50)</f>
        <v>12</v>
      </c>
    </row>
    <row r="51" spans="1:3" ht="18.75" x14ac:dyDescent="0.4">
      <c r="A51" s="38" t="s">
        <v>32</v>
      </c>
      <c r="B51" s="39" t="s">
        <v>53</v>
      </c>
      <c r="C51">
        <f>SUMIFS(Лист1!D$2:D$115,Лист1!B$2:B$115,A51,Лист1!C$2:C$115,B51)</f>
        <v>12</v>
      </c>
    </row>
    <row r="52" spans="1:3" ht="18.75" x14ac:dyDescent="0.4">
      <c r="A52" s="38" t="s">
        <v>32</v>
      </c>
      <c r="B52" s="39" t="s">
        <v>54</v>
      </c>
      <c r="C52">
        <f>SUMIFS(Лист1!D$2:D$115,Лист1!B$2:B$115,A52,Лист1!C$2:C$115,B52)</f>
        <v>12</v>
      </c>
    </row>
    <row r="53" spans="1:3" ht="18.75" x14ac:dyDescent="0.4">
      <c r="A53" s="38" t="s">
        <v>32</v>
      </c>
      <c r="B53" s="40" t="s">
        <v>64</v>
      </c>
      <c r="C53">
        <f>SUMIFS(Лист1!D$2:D$115,Лист1!B$2:B$115,A53,Лист1!C$2:C$115,B53)</f>
        <v>48</v>
      </c>
    </row>
    <row r="54" spans="1:3" ht="18.75" x14ac:dyDescent="0.4">
      <c r="A54" s="38" t="s">
        <v>32</v>
      </c>
      <c r="B54" s="40" t="s">
        <v>65</v>
      </c>
      <c r="C54">
        <f>SUMIFS(Лист1!D$2:D$115,Лист1!B$2:B$115,A54,Лист1!C$2:C$115,B54)</f>
        <v>48</v>
      </c>
    </row>
    <row r="55" spans="1:3" ht="18.75" x14ac:dyDescent="0.4">
      <c r="A55" s="38" t="s">
        <v>32</v>
      </c>
      <c r="B55" s="40" t="s">
        <v>68</v>
      </c>
      <c r="C55">
        <f>SUMIFS(Лист1!D$2:D$115,Лист1!B$2:B$115,A55,Лист1!C$2:C$115,B55)</f>
        <v>12</v>
      </c>
    </row>
    <row r="56" spans="1:3" ht="18.75" x14ac:dyDescent="0.4">
      <c r="A56" s="38" t="s">
        <v>32</v>
      </c>
      <c r="B56" s="40" t="s">
        <v>69</v>
      </c>
      <c r="C56">
        <f>SUMIFS(Лист1!D$2:D$115,Лист1!B$2:B$115,A56,Лист1!C$2:C$115,B56)</f>
        <v>12</v>
      </c>
    </row>
    <row r="57" spans="1:3" x14ac:dyDescent="0.25">
      <c r="C57">
        <f>SUM(C1:C56)</f>
        <v>1986</v>
      </c>
    </row>
  </sheetData>
  <sortState ref="A1:B11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2016-10-30T10:48:12Z</dcterms:modified>
</cp:coreProperties>
</file>