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D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L23" i="1"/>
  <c r="G23" i="1"/>
  <c r="L22" i="1"/>
  <c r="G22" i="1"/>
  <c r="L21" i="1"/>
  <c r="G21" i="1"/>
  <c r="L20" i="1"/>
  <c r="G20" i="1"/>
  <c r="G19" i="1"/>
  <c r="L18" i="1"/>
  <c r="G18" i="1"/>
  <c r="G17" i="1"/>
  <c r="L16" i="1"/>
  <c r="G16" i="1"/>
  <c r="L15" i="1"/>
  <c r="G15" i="1"/>
  <c r="L14" i="1"/>
  <c r="G14" i="1"/>
  <c r="L13" i="1"/>
  <c r="G13" i="1"/>
  <c r="G116" i="1" s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<sst xmlns="http://schemas.openxmlformats.org/spreadsheetml/2006/main" count="295" uniqueCount="77">
  <si>
    <t>код товара</t>
  </si>
  <si>
    <t>Кол-во          в шт.</t>
  </si>
  <si>
    <t>Оптовая цена в сомони</t>
  </si>
  <si>
    <t>ОБЩАЯ  СУММА</t>
  </si>
  <si>
    <t>Удлинитель. 2/3м</t>
  </si>
  <si>
    <t>шт.</t>
  </si>
  <si>
    <t>Удлинитель. 2/5м</t>
  </si>
  <si>
    <t>Удлинитель. 3/2м</t>
  </si>
  <si>
    <t>Удлинитель. 3/3м</t>
  </si>
  <si>
    <t>Удлинитель. 3/5м</t>
  </si>
  <si>
    <t>Удлинитель. 4/3м</t>
  </si>
  <si>
    <t>Удлинитель. 4/5м</t>
  </si>
  <si>
    <t xml:space="preserve">Удлинитель. 3/3м с И/З </t>
  </si>
  <si>
    <t xml:space="preserve">Удлинитель. 3/5м с И/З </t>
  </si>
  <si>
    <t xml:space="preserve">Удлинитель. 4/5м с И/З </t>
  </si>
  <si>
    <t xml:space="preserve">Удлинитель. 5/3м с И/З </t>
  </si>
  <si>
    <t xml:space="preserve">Удлинитель. 5/5м с И/З </t>
  </si>
  <si>
    <t xml:space="preserve">Удлинитель. 6/3м с И/З </t>
  </si>
  <si>
    <t xml:space="preserve">Удлинитель. 6/5м с И/З </t>
  </si>
  <si>
    <t>Удлинитель. 3/3м с И/З</t>
  </si>
  <si>
    <t>Удлинитель. 3/5м с И/З</t>
  </si>
  <si>
    <t>Удлинитель. 4/5м с И/З</t>
  </si>
  <si>
    <t xml:space="preserve">Удлинитель. 3/5м </t>
  </si>
  <si>
    <t xml:space="preserve">Удлинитель. 3/2м </t>
  </si>
  <si>
    <t xml:space="preserve">Удлинитель. 4/3м </t>
  </si>
  <si>
    <t xml:space="preserve">Удлинитель. 4/5м </t>
  </si>
  <si>
    <t>Удлинитель.переноска 3х1,5 20м</t>
  </si>
  <si>
    <t>BUL-MAX</t>
  </si>
  <si>
    <t>Удлинитель.переноска 3х1,5 35м</t>
  </si>
  <si>
    <t>Удлинитель.переноска 3х2,5 20м</t>
  </si>
  <si>
    <t>Удлинитель.переноска 3х2,5 30м</t>
  </si>
  <si>
    <t>Удлинитель.переноска 3х2,5 40м</t>
  </si>
  <si>
    <t>FAR</t>
  </si>
  <si>
    <t>90107825(55)</t>
  </si>
  <si>
    <t>Удлинитель. 2/2 м</t>
  </si>
  <si>
    <t>Удлинитель. 2/3 м</t>
  </si>
  <si>
    <t>Удлинитель. 2/2м</t>
  </si>
  <si>
    <t>Наименование</t>
  </si>
  <si>
    <t>Общая количество</t>
  </si>
  <si>
    <t>Код товара</t>
  </si>
  <si>
    <t xml:space="preserve">Наименование </t>
  </si>
  <si>
    <t>Общая Кол-во</t>
  </si>
  <si>
    <t>Удлинитель. 5/3м  с И.З</t>
  </si>
  <si>
    <t xml:space="preserve">Удлинитель. 3/3м с И.З </t>
  </si>
  <si>
    <t>Удлилнитель. 3/3м</t>
  </si>
  <si>
    <t>Удлилнитель. 3/5м</t>
  </si>
  <si>
    <t>Удлилнитель. 3/3м И.З.</t>
  </si>
  <si>
    <t>Удлилнитель. 3/5м И.З.</t>
  </si>
  <si>
    <t>FAR Удлинитель. 3/3М</t>
  </si>
  <si>
    <t>FAR Удлинитель. 3/5М</t>
  </si>
  <si>
    <t xml:space="preserve">FAR Удлинитель. 3/3М с И.З </t>
  </si>
  <si>
    <t>FAR Удлинитель. 3/5М с И.З</t>
  </si>
  <si>
    <t>Удлинитель. 3/3м  с И.З</t>
  </si>
  <si>
    <t>Удлинитель. 3/5м  с И.З</t>
  </si>
  <si>
    <t>Удлинитель. 4/5м  с И.З</t>
  </si>
  <si>
    <t>Удлинитель. 5/5м  с И.З</t>
  </si>
  <si>
    <t>Удлинитель. 6/3м  с И.З</t>
  </si>
  <si>
    <t>Удлинитель. 6/5м  с И.З</t>
  </si>
  <si>
    <t>FAR Удлинитель. 3/3м</t>
  </si>
  <si>
    <t xml:space="preserve">FAR Удлинитель. 3/5м  </t>
  </si>
  <si>
    <t>FAR Удлинитель. 3/3м  с И.З</t>
  </si>
  <si>
    <t>FAR Удлинитель. 3/5м  с И.З</t>
  </si>
  <si>
    <t xml:space="preserve">Удлинитель. 3/5м с И.З </t>
  </si>
  <si>
    <t xml:space="preserve">Удлинитель. 4/3м с И.З </t>
  </si>
  <si>
    <t xml:space="preserve">Удлинитель. 5/3м с И.З </t>
  </si>
  <si>
    <t>Удлинитель. 3/3м с И.З.</t>
  </si>
  <si>
    <t>Удлинитель. 3/5м с И.З.</t>
  </si>
  <si>
    <t>Удлинитель. 4/3м с И.З.</t>
  </si>
  <si>
    <t>Удлинитель. 6/3м с И.З.</t>
  </si>
  <si>
    <t>Удлинитель. 6/5м с И.З.</t>
  </si>
  <si>
    <t>FAR Удлинитель. 3/5м</t>
  </si>
  <si>
    <t>FAR Удлинитель. 3/3м с И.З.</t>
  </si>
  <si>
    <t>FAR Удлинитель. 3/5м с И.З.</t>
  </si>
  <si>
    <t xml:space="preserve">FAR Удлинитель. 3/3м с И.З </t>
  </si>
  <si>
    <t>FAR Удлинитель. 3/5м с И.З</t>
  </si>
  <si>
    <t>FAR Удлинитель. 3/3м И.З.</t>
  </si>
  <si>
    <t>FAR Удлинитель. 3/5м И.З.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</si>
</sst>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1"/>
      <color theme="1"/>
      <name val="Arial Black"/>
      <family val="2"/>
      <charset val="204"/>
    </font>
    <font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/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0" borderId="1" xfId="0" applyFont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5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7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</cellXfs>
  <cellStyles count="1">
    <cellStyle name="Обычный" xfId="0" builtinId="0"/>
  </cellStyles>
  <dxfs count="37"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workbookViewId="0">
      <selection activeCell="M10" sqref="M10"/>
    </sheetView>
  </sheetViews>
  <sheetFormatPr defaultRowHeight="15" x14ac:dyDescent="0.25"/>
  <cols>
    <col min="2" max="2" width="19.140625" customWidth="1"/>
    <col min="3" max="3" width="33.28515625" customWidth="1"/>
    <col min="5" max="5" width="5.85546875" customWidth="1"/>
    <col min="6" max="6" width="13.42578125" style="34" customWidth="1"/>
    <col min="7" max="7" width="15.140625" customWidth="1"/>
    <col min="8" max="8" width="18.85546875" customWidth="1"/>
    <col min="10" max="10" width="16.28515625" customWidth="1"/>
    <col min="11" max="11" width="22.5703125" customWidth="1"/>
    <col min="12" max="12" width="11.7109375" customWidth="1"/>
  </cols>
  <sheetData>
    <row r="1" spans="1:12" ht="50.25" customHeight="1" x14ac:dyDescent="0.25">
      <c r="B1" s="1" t="s">
        <v>0</v>
      </c>
      <c r="C1" s="1" t="s">
        <v>37</v>
      </c>
      <c r="D1" s="36" t="s">
        <v>1</v>
      </c>
      <c r="E1" s="37"/>
      <c r="F1" s="1" t="s">
        <v>2</v>
      </c>
      <c r="G1" s="1" t="s">
        <v>3</v>
      </c>
      <c r="H1" s="38" t="s">
        <v>38</v>
      </c>
      <c r="J1" s="39" t="s">
        <v>39</v>
      </c>
      <c r="K1" s="39" t="s">
        <v>40</v>
      </c>
      <c r="L1" s="39" t="s">
        <v>41</v>
      </c>
    </row>
    <row r="2" spans="1:12" ht="18.75" x14ac:dyDescent="0.4">
      <c r="A2">
        <v>1</v>
      </c>
      <c r="B2" s="3">
        <v>90108603</v>
      </c>
      <c r="C2" s="2" t="s">
        <v>4</v>
      </c>
      <c r="D2" s="40">
        <v>24</v>
      </c>
      <c r="E2" s="4" t="s">
        <v>5</v>
      </c>
      <c r="F2" s="4">
        <v>13</v>
      </c>
      <c r="G2" s="5">
        <f>D2*F2</f>
        <v>312</v>
      </c>
      <c r="H2" s="5"/>
      <c r="I2">
        <v>1</v>
      </c>
      <c r="J2" s="3">
        <v>90108603</v>
      </c>
      <c r="K2" s="2" t="s">
        <v>4</v>
      </c>
      <c r="L2" s="41">
        <f>24+12+36+12+24+24</f>
        <v>132</v>
      </c>
    </row>
    <row r="3" spans="1:12" ht="18.75" x14ac:dyDescent="0.4">
      <c r="A3">
        <v>2</v>
      </c>
      <c r="B3" s="3">
        <v>90108605</v>
      </c>
      <c r="C3" s="2" t="s">
        <v>6</v>
      </c>
      <c r="D3" s="40">
        <v>24</v>
      </c>
      <c r="E3" s="4" t="s">
        <v>5</v>
      </c>
      <c r="F3" s="4">
        <v>16</v>
      </c>
      <c r="G3" s="5">
        <f t="shared" ref="G3:G66" si="0">D3*F3</f>
        <v>384</v>
      </c>
      <c r="H3" s="5"/>
      <c r="I3">
        <v>2</v>
      </c>
      <c r="J3" s="3">
        <v>90108605</v>
      </c>
      <c r="K3" s="2" t="s">
        <v>6</v>
      </c>
      <c r="L3" s="41">
        <f>24+12+12+24</f>
        <v>72</v>
      </c>
    </row>
    <row r="4" spans="1:12" ht="18.75" x14ac:dyDescent="0.4">
      <c r="A4">
        <v>3</v>
      </c>
      <c r="B4" s="3">
        <v>90108800</v>
      </c>
      <c r="C4" s="2" t="s">
        <v>7</v>
      </c>
      <c r="D4" s="40">
        <v>24</v>
      </c>
      <c r="E4" s="4" t="s">
        <v>5</v>
      </c>
      <c r="F4" s="4">
        <v>14</v>
      </c>
      <c r="G4" s="5">
        <f t="shared" si="0"/>
        <v>336</v>
      </c>
      <c r="H4" s="5"/>
      <c r="I4">
        <v>3</v>
      </c>
      <c r="J4" s="3">
        <v>90108800</v>
      </c>
      <c r="K4" s="2" t="s">
        <v>7</v>
      </c>
      <c r="L4" s="41">
        <f>24+48+5+12+12+24+12+12+12</f>
        <v>161</v>
      </c>
    </row>
    <row r="5" spans="1:12" ht="18.75" x14ac:dyDescent="0.4">
      <c r="A5">
        <v>4</v>
      </c>
      <c r="B5" s="3">
        <v>90108803</v>
      </c>
      <c r="C5" s="2" t="s">
        <v>8</v>
      </c>
      <c r="D5" s="40">
        <v>24</v>
      </c>
      <c r="E5" s="4" t="s">
        <v>5</v>
      </c>
      <c r="F5" s="4">
        <v>15</v>
      </c>
      <c r="G5" s="5">
        <f t="shared" si="0"/>
        <v>360</v>
      </c>
      <c r="H5" s="5"/>
      <c r="I5">
        <v>4</v>
      </c>
      <c r="J5" s="3">
        <v>90108803</v>
      </c>
      <c r="K5" s="2" t="s">
        <v>8</v>
      </c>
      <c r="L5" s="41">
        <f>24+4+12+36+12+12+36+24+12</f>
        <v>172</v>
      </c>
    </row>
    <row r="6" spans="1:12" ht="18.75" x14ac:dyDescent="0.4">
      <c r="A6">
        <v>5</v>
      </c>
      <c r="B6" s="3">
        <v>90108805</v>
      </c>
      <c r="C6" s="2" t="s">
        <v>9</v>
      </c>
      <c r="D6" s="4">
        <v>24</v>
      </c>
      <c r="E6" s="4" t="s">
        <v>5</v>
      </c>
      <c r="F6" s="4">
        <v>20</v>
      </c>
      <c r="G6" s="5">
        <f t="shared" si="0"/>
        <v>480</v>
      </c>
      <c r="H6" s="5"/>
      <c r="I6">
        <v>5</v>
      </c>
      <c r="J6" s="3">
        <v>90108805</v>
      </c>
      <c r="K6" s="2" t="s">
        <v>9</v>
      </c>
      <c r="L6" s="41">
        <f>24+48+12+36+12+12+24+12+12+12+12</f>
        <v>216</v>
      </c>
    </row>
    <row r="7" spans="1:12" ht="18.75" x14ac:dyDescent="0.4">
      <c r="A7">
        <v>6</v>
      </c>
      <c r="B7" s="3">
        <v>90109003</v>
      </c>
      <c r="C7" s="2" t="s">
        <v>10</v>
      </c>
      <c r="D7" s="4">
        <v>24</v>
      </c>
      <c r="E7" s="4" t="s">
        <v>5</v>
      </c>
      <c r="F7" s="4">
        <v>18</v>
      </c>
      <c r="G7" s="5">
        <f t="shared" si="0"/>
        <v>432</v>
      </c>
      <c r="H7" s="5"/>
      <c r="I7">
        <v>6</v>
      </c>
      <c r="J7" s="3">
        <v>90109003</v>
      </c>
      <c r="K7" s="2" t="s">
        <v>10</v>
      </c>
      <c r="L7" s="41">
        <f>24+48+12+36+12+12+12+24+36+12</f>
        <v>228</v>
      </c>
    </row>
    <row r="8" spans="1:12" ht="18.75" x14ac:dyDescent="0.4">
      <c r="A8">
        <v>7</v>
      </c>
      <c r="B8" s="3">
        <v>90109005</v>
      </c>
      <c r="C8" s="2" t="s">
        <v>11</v>
      </c>
      <c r="D8" s="4">
        <v>24</v>
      </c>
      <c r="E8" s="4" t="s">
        <v>5</v>
      </c>
      <c r="F8" s="4">
        <v>21</v>
      </c>
      <c r="G8" s="5">
        <f t="shared" si="0"/>
        <v>504</v>
      </c>
      <c r="H8" s="5"/>
      <c r="I8">
        <v>7</v>
      </c>
      <c r="J8" s="3">
        <v>90109005</v>
      </c>
      <c r="K8" s="2" t="s">
        <v>11</v>
      </c>
      <c r="L8" s="41">
        <f>24+48+12+36+12+12+12+12+24+12</f>
        <v>204</v>
      </c>
    </row>
    <row r="9" spans="1:12" ht="18.75" x14ac:dyDescent="0.4">
      <c r="A9">
        <v>8</v>
      </c>
      <c r="B9" s="3">
        <v>90107823</v>
      </c>
      <c r="C9" s="2" t="s">
        <v>12</v>
      </c>
      <c r="D9" s="4">
        <v>12</v>
      </c>
      <c r="E9" s="4" t="s">
        <v>5</v>
      </c>
      <c r="F9" s="4">
        <v>30</v>
      </c>
      <c r="G9" s="5">
        <f t="shared" si="0"/>
        <v>360</v>
      </c>
      <c r="H9" s="5"/>
      <c r="I9">
        <v>8</v>
      </c>
      <c r="J9" s="3">
        <v>90107823</v>
      </c>
      <c r="K9" s="2" t="s">
        <v>12</v>
      </c>
      <c r="L9" s="41">
        <f>12+48+12</f>
        <v>72</v>
      </c>
    </row>
    <row r="10" spans="1:12" ht="18.75" x14ac:dyDescent="0.4">
      <c r="A10">
        <v>9</v>
      </c>
      <c r="B10" s="3">
        <v>90107825</v>
      </c>
      <c r="C10" s="2" t="s">
        <v>13</v>
      </c>
      <c r="D10" s="4">
        <v>12</v>
      </c>
      <c r="E10" s="4" t="s">
        <v>5</v>
      </c>
      <c r="F10" s="4">
        <v>35</v>
      </c>
      <c r="G10" s="5">
        <f t="shared" si="0"/>
        <v>420</v>
      </c>
      <c r="H10" s="5"/>
      <c r="I10">
        <v>9</v>
      </c>
      <c r="J10" s="3">
        <v>90107825</v>
      </c>
      <c r="K10" s="2" t="s">
        <v>13</v>
      </c>
      <c r="L10" s="41">
        <f>48+12+12+12+12+12</f>
        <v>108</v>
      </c>
    </row>
    <row r="11" spans="1:12" ht="18.75" x14ac:dyDescent="0.4">
      <c r="A11">
        <v>10</v>
      </c>
      <c r="B11" s="3">
        <v>90108025</v>
      </c>
      <c r="C11" s="2" t="s">
        <v>14</v>
      </c>
      <c r="D11" s="4">
        <v>12</v>
      </c>
      <c r="E11" s="4" t="s">
        <v>5</v>
      </c>
      <c r="F11" s="4">
        <v>40</v>
      </c>
      <c r="G11" s="5">
        <f t="shared" si="0"/>
        <v>480</v>
      </c>
      <c r="H11" s="5"/>
      <c r="I11">
        <v>10</v>
      </c>
      <c r="J11" s="3">
        <v>90108025</v>
      </c>
      <c r="K11" s="2" t="s">
        <v>14</v>
      </c>
      <c r="L11" s="41">
        <f>12+48+12</f>
        <v>72</v>
      </c>
    </row>
    <row r="12" spans="1:12" ht="18.75" x14ac:dyDescent="0.4">
      <c r="A12">
        <v>11</v>
      </c>
      <c r="B12" s="3">
        <v>90108423</v>
      </c>
      <c r="C12" s="2" t="s">
        <v>15</v>
      </c>
      <c r="D12" s="4">
        <v>12</v>
      </c>
      <c r="E12" s="4" t="s">
        <v>5</v>
      </c>
      <c r="F12" s="4">
        <v>35</v>
      </c>
      <c r="G12" s="5">
        <f t="shared" si="0"/>
        <v>420</v>
      </c>
      <c r="H12" s="5"/>
      <c r="I12">
        <v>11</v>
      </c>
      <c r="J12" s="3">
        <v>90108423</v>
      </c>
      <c r="K12" s="2" t="s">
        <v>15</v>
      </c>
      <c r="L12" s="41">
        <v>12</v>
      </c>
    </row>
    <row r="13" spans="1:12" ht="18.75" x14ac:dyDescent="0.4">
      <c r="A13">
        <v>12</v>
      </c>
      <c r="B13" s="3">
        <v>90108425</v>
      </c>
      <c r="C13" s="2" t="s">
        <v>16</v>
      </c>
      <c r="D13" s="4">
        <v>12</v>
      </c>
      <c r="E13" s="4" t="s">
        <v>5</v>
      </c>
      <c r="F13" s="4">
        <v>45</v>
      </c>
      <c r="G13" s="5">
        <f t="shared" si="0"/>
        <v>540</v>
      </c>
      <c r="H13" s="5"/>
      <c r="I13">
        <v>12</v>
      </c>
      <c r="J13" s="3">
        <v>90108425</v>
      </c>
      <c r="K13" s="2" t="s">
        <v>16</v>
      </c>
      <c r="L13" s="41">
        <f>24</f>
        <v>24</v>
      </c>
    </row>
    <row r="14" spans="1:12" ht="18.75" x14ac:dyDescent="0.4">
      <c r="A14">
        <v>13</v>
      </c>
      <c r="B14" s="3">
        <v>90108223</v>
      </c>
      <c r="C14" s="2" t="s">
        <v>17</v>
      </c>
      <c r="D14" s="4">
        <v>12</v>
      </c>
      <c r="E14" s="4" t="s">
        <v>5</v>
      </c>
      <c r="F14" s="4">
        <v>40</v>
      </c>
      <c r="G14" s="5">
        <f t="shared" si="0"/>
        <v>480</v>
      </c>
      <c r="H14" s="5"/>
      <c r="I14">
        <v>13</v>
      </c>
      <c r="J14" s="3">
        <v>90108223</v>
      </c>
      <c r="K14" s="2" t="s">
        <v>17</v>
      </c>
      <c r="L14" s="41">
        <f>12+12+12</f>
        <v>36</v>
      </c>
    </row>
    <row r="15" spans="1:12" ht="18.75" x14ac:dyDescent="0.4">
      <c r="A15">
        <v>14</v>
      </c>
      <c r="B15" s="3">
        <v>90108225</v>
      </c>
      <c r="C15" s="2" t="s">
        <v>18</v>
      </c>
      <c r="D15" s="4">
        <v>12</v>
      </c>
      <c r="E15" s="4" t="s">
        <v>5</v>
      </c>
      <c r="F15" s="4">
        <v>50</v>
      </c>
      <c r="G15" s="5">
        <f t="shared" si="0"/>
        <v>600</v>
      </c>
      <c r="H15" s="5"/>
      <c r="I15">
        <v>14</v>
      </c>
      <c r="J15" s="3">
        <v>90108225</v>
      </c>
      <c r="K15" s="2" t="s">
        <v>18</v>
      </c>
      <c r="L15" s="41">
        <f>12+12+24</f>
        <v>48</v>
      </c>
    </row>
    <row r="16" spans="1:12" ht="18.75" x14ac:dyDescent="0.4">
      <c r="A16">
        <v>8</v>
      </c>
      <c r="B16" s="7">
        <v>90107823</v>
      </c>
      <c r="C16" s="6" t="s">
        <v>19</v>
      </c>
      <c r="D16" s="8">
        <v>48</v>
      </c>
      <c r="E16" s="4" t="s">
        <v>5</v>
      </c>
      <c r="F16" s="4">
        <v>30</v>
      </c>
      <c r="G16" s="5">
        <f t="shared" si="0"/>
        <v>1440</v>
      </c>
      <c r="H16" s="5"/>
      <c r="I16">
        <v>15</v>
      </c>
      <c r="J16" s="7">
        <v>90108600</v>
      </c>
      <c r="K16" s="6" t="s">
        <v>36</v>
      </c>
      <c r="L16" s="41">
        <f>12+12+24+24+12+24</f>
        <v>108</v>
      </c>
    </row>
    <row r="17" spans="1:12" ht="18.75" x14ac:dyDescent="0.4">
      <c r="A17">
        <v>9</v>
      </c>
      <c r="B17" s="7">
        <v>90107825</v>
      </c>
      <c r="C17" s="6" t="s">
        <v>20</v>
      </c>
      <c r="D17" s="8">
        <v>48</v>
      </c>
      <c r="E17" s="4" t="s">
        <v>5</v>
      </c>
      <c r="F17" s="4">
        <v>35</v>
      </c>
      <c r="G17" s="5">
        <f t="shared" si="0"/>
        <v>1680</v>
      </c>
      <c r="H17" s="5"/>
      <c r="I17">
        <v>16</v>
      </c>
      <c r="J17" s="7">
        <v>90108453</v>
      </c>
      <c r="K17" s="6" t="s">
        <v>42</v>
      </c>
      <c r="L17" s="41">
        <v>24</v>
      </c>
    </row>
    <row r="18" spans="1:12" ht="18.75" x14ac:dyDescent="0.4">
      <c r="A18">
        <v>10</v>
      </c>
      <c r="B18" s="7">
        <v>90108025</v>
      </c>
      <c r="C18" s="6" t="s">
        <v>21</v>
      </c>
      <c r="D18" s="8">
        <v>48</v>
      </c>
      <c r="E18" s="4" t="s">
        <v>5</v>
      </c>
      <c r="F18" s="4">
        <v>40</v>
      </c>
      <c r="G18" s="5">
        <f t="shared" si="0"/>
        <v>1920</v>
      </c>
      <c r="H18" s="5"/>
      <c r="I18">
        <v>17</v>
      </c>
      <c r="J18" s="42">
        <v>90107853</v>
      </c>
      <c r="K18" s="43" t="s">
        <v>43</v>
      </c>
      <c r="L18" s="41">
        <f>24+12</f>
        <v>36</v>
      </c>
    </row>
    <row r="19" spans="1:12" ht="18.75" x14ac:dyDescent="0.4">
      <c r="A19">
        <v>5</v>
      </c>
      <c r="B19" s="7">
        <v>90108805</v>
      </c>
      <c r="C19" s="6" t="s">
        <v>22</v>
      </c>
      <c r="D19" s="8">
        <v>48</v>
      </c>
      <c r="E19" s="4" t="s">
        <v>5</v>
      </c>
      <c r="F19" s="4">
        <v>20</v>
      </c>
      <c r="G19" s="5">
        <f t="shared" si="0"/>
        <v>960</v>
      </c>
      <c r="H19" s="5"/>
    </row>
    <row r="20" spans="1:12" ht="18.75" x14ac:dyDescent="0.4">
      <c r="A20">
        <v>3</v>
      </c>
      <c r="B20" s="7">
        <v>90108800</v>
      </c>
      <c r="C20" s="6" t="s">
        <v>23</v>
      </c>
      <c r="D20" s="8">
        <v>48</v>
      </c>
      <c r="E20" s="4" t="s">
        <v>5</v>
      </c>
      <c r="F20" s="4">
        <v>14</v>
      </c>
      <c r="G20" s="5">
        <f t="shared" si="0"/>
        <v>672</v>
      </c>
      <c r="H20" s="5"/>
      <c r="I20">
        <v>1</v>
      </c>
      <c r="J20" s="44" t="s">
        <v>32</v>
      </c>
      <c r="K20" s="6" t="s">
        <v>44</v>
      </c>
      <c r="L20" s="41">
        <f>4+12</f>
        <v>16</v>
      </c>
    </row>
    <row r="21" spans="1:12" ht="18.75" x14ac:dyDescent="0.4">
      <c r="A21">
        <v>6</v>
      </c>
      <c r="B21" s="7">
        <v>90109003</v>
      </c>
      <c r="C21" s="6" t="s">
        <v>24</v>
      </c>
      <c r="D21" s="8">
        <v>48</v>
      </c>
      <c r="E21" s="4" t="s">
        <v>5</v>
      </c>
      <c r="F21" s="4">
        <v>18</v>
      </c>
      <c r="G21" s="5">
        <f t="shared" si="0"/>
        <v>864</v>
      </c>
      <c r="H21" s="5"/>
      <c r="I21">
        <v>2</v>
      </c>
      <c r="J21" s="44" t="s">
        <v>32</v>
      </c>
      <c r="K21" s="6" t="s">
        <v>45</v>
      </c>
      <c r="L21" s="41">
        <f>4+12+24</f>
        <v>40</v>
      </c>
    </row>
    <row r="22" spans="1:12" ht="18.75" x14ac:dyDescent="0.4">
      <c r="A22">
        <v>7</v>
      </c>
      <c r="B22" s="7">
        <v>90109005</v>
      </c>
      <c r="C22" s="6" t="s">
        <v>25</v>
      </c>
      <c r="D22" s="8">
        <v>48</v>
      </c>
      <c r="E22" s="4" t="s">
        <v>5</v>
      </c>
      <c r="F22" s="4">
        <v>21</v>
      </c>
      <c r="G22" s="5">
        <f t="shared" si="0"/>
        <v>1008</v>
      </c>
      <c r="H22" s="5"/>
      <c r="I22">
        <v>3</v>
      </c>
      <c r="J22" s="44" t="s">
        <v>32</v>
      </c>
      <c r="K22" s="6" t="s">
        <v>46</v>
      </c>
      <c r="L22" s="41">
        <f>4+24+24+12+12+12</f>
        <v>88</v>
      </c>
    </row>
    <row r="23" spans="1:12" ht="18.75" x14ac:dyDescent="0.4">
      <c r="A23">
        <v>4</v>
      </c>
      <c r="B23" s="7">
        <v>90108803</v>
      </c>
      <c r="C23" s="6" t="s">
        <v>8</v>
      </c>
      <c r="D23" s="4">
        <v>4</v>
      </c>
      <c r="E23" s="4" t="s">
        <v>5</v>
      </c>
      <c r="F23" s="4">
        <v>15</v>
      </c>
      <c r="G23" s="5">
        <f t="shared" si="0"/>
        <v>60</v>
      </c>
      <c r="H23" s="5"/>
      <c r="I23">
        <v>4</v>
      </c>
      <c r="J23" s="44" t="s">
        <v>32</v>
      </c>
      <c r="K23" s="6" t="s">
        <v>47</v>
      </c>
      <c r="L23" s="41">
        <f>4+24+24+12+12+12</f>
        <v>88</v>
      </c>
    </row>
    <row r="24" spans="1:12" ht="18.75" x14ac:dyDescent="0.4">
      <c r="A24">
        <v>3</v>
      </c>
      <c r="B24" s="7">
        <v>90108800</v>
      </c>
      <c r="C24" s="6" t="s">
        <v>7</v>
      </c>
      <c r="D24" s="4">
        <v>5</v>
      </c>
      <c r="E24" s="4" t="s">
        <v>5</v>
      </c>
      <c r="F24" s="4">
        <v>14</v>
      </c>
      <c r="G24" s="5">
        <f t="shared" si="0"/>
        <v>70</v>
      </c>
      <c r="H24" s="5"/>
    </row>
    <row r="25" spans="1:12" ht="18.75" x14ac:dyDescent="0.4">
      <c r="B25" s="7" t="s">
        <v>27</v>
      </c>
      <c r="C25" s="6" t="s">
        <v>26</v>
      </c>
      <c r="D25" s="4">
        <v>1</v>
      </c>
      <c r="E25" s="4" t="s">
        <v>5</v>
      </c>
      <c r="F25" s="4">
        <v>130</v>
      </c>
      <c r="G25" s="5">
        <f t="shared" si="0"/>
        <v>130</v>
      </c>
      <c r="H25" s="5"/>
      <c r="J25" s="7" t="s">
        <v>27</v>
      </c>
      <c r="K25" s="6" t="s">
        <v>26</v>
      </c>
      <c r="L25" s="4">
        <v>1</v>
      </c>
    </row>
    <row r="26" spans="1:12" ht="18.75" x14ac:dyDescent="0.4">
      <c r="B26" s="7" t="s">
        <v>27</v>
      </c>
      <c r="C26" s="6" t="s">
        <v>28</v>
      </c>
      <c r="D26" s="4">
        <v>1</v>
      </c>
      <c r="E26" s="4" t="s">
        <v>5</v>
      </c>
      <c r="F26" s="4">
        <v>145</v>
      </c>
      <c r="G26" s="5">
        <f t="shared" si="0"/>
        <v>145</v>
      </c>
      <c r="H26" s="5"/>
      <c r="J26" s="7" t="s">
        <v>27</v>
      </c>
      <c r="K26" s="6" t="s">
        <v>28</v>
      </c>
      <c r="L26" s="4">
        <v>1</v>
      </c>
    </row>
    <row r="27" spans="1:12" ht="18.75" x14ac:dyDescent="0.4">
      <c r="B27" s="7" t="s">
        <v>27</v>
      </c>
      <c r="C27" s="6" t="s">
        <v>29</v>
      </c>
      <c r="D27" s="4">
        <v>1</v>
      </c>
      <c r="E27" s="4" t="s">
        <v>5</v>
      </c>
      <c r="F27" s="4">
        <v>150</v>
      </c>
      <c r="G27" s="5">
        <f t="shared" si="0"/>
        <v>150</v>
      </c>
      <c r="H27" s="5"/>
      <c r="J27" s="7" t="s">
        <v>27</v>
      </c>
      <c r="K27" s="6" t="s">
        <v>29</v>
      </c>
      <c r="L27" s="4">
        <v>1</v>
      </c>
    </row>
    <row r="28" spans="1:12" ht="18.75" x14ac:dyDescent="0.4">
      <c r="B28" s="7" t="s">
        <v>27</v>
      </c>
      <c r="C28" s="6" t="s">
        <v>30</v>
      </c>
      <c r="D28" s="4">
        <v>1</v>
      </c>
      <c r="E28" s="4" t="s">
        <v>5</v>
      </c>
      <c r="F28" s="4">
        <v>170</v>
      </c>
      <c r="G28" s="5">
        <f t="shared" si="0"/>
        <v>170</v>
      </c>
      <c r="H28" s="5"/>
      <c r="J28" s="7" t="s">
        <v>27</v>
      </c>
      <c r="K28" s="6" t="s">
        <v>30</v>
      </c>
      <c r="L28" s="4">
        <v>1</v>
      </c>
    </row>
    <row r="29" spans="1:12" ht="18.75" x14ac:dyDescent="0.4">
      <c r="B29" s="7" t="s">
        <v>27</v>
      </c>
      <c r="C29" s="6" t="s">
        <v>31</v>
      </c>
      <c r="D29" s="4">
        <v>1</v>
      </c>
      <c r="E29" s="4" t="s">
        <v>5</v>
      </c>
      <c r="F29" s="4">
        <v>210</v>
      </c>
      <c r="G29" s="5">
        <f t="shared" si="0"/>
        <v>210</v>
      </c>
      <c r="H29" s="5"/>
      <c r="J29" s="7" t="s">
        <v>27</v>
      </c>
      <c r="K29" s="6" t="s">
        <v>31</v>
      </c>
      <c r="L29" s="4">
        <v>1</v>
      </c>
    </row>
    <row r="30" spans="1:12" ht="18.75" x14ac:dyDescent="0.4">
      <c r="B30" s="42" t="s">
        <v>32</v>
      </c>
      <c r="C30" s="43" t="s">
        <v>48</v>
      </c>
      <c r="D30" s="40">
        <v>4</v>
      </c>
      <c r="E30" s="4" t="s">
        <v>5</v>
      </c>
      <c r="F30" s="4">
        <v>25</v>
      </c>
      <c r="G30" s="5">
        <f t="shared" si="0"/>
        <v>100</v>
      </c>
      <c r="H30" s="5"/>
    </row>
    <row r="31" spans="1:12" ht="18.75" x14ac:dyDescent="0.4">
      <c r="B31" s="42" t="s">
        <v>32</v>
      </c>
      <c r="C31" s="43" t="s">
        <v>49</v>
      </c>
      <c r="D31" s="40">
        <v>4</v>
      </c>
      <c r="E31" s="4" t="s">
        <v>5</v>
      </c>
      <c r="F31" s="4">
        <v>30</v>
      </c>
      <c r="G31" s="5">
        <f t="shared" si="0"/>
        <v>120</v>
      </c>
      <c r="H31" s="5"/>
    </row>
    <row r="32" spans="1:12" ht="18.75" x14ac:dyDescent="0.4">
      <c r="B32" s="42" t="s">
        <v>32</v>
      </c>
      <c r="C32" s="43" t="s">
        <v>50</v>
      </c>
      <c r="D32" s="40">
        <v>4</v>
      </c>
      <c r="E32" s="4" t="s">
        <v>5</v>
      </c>
      <c r="F32" s="4">
        <v>30</v>
      </c>
      <c r="G32" s="5">
        <f t="shared" si="0"/>
        <v>120</v>
      </c>
      <c r="H32" s="5"/>
    </row>
    <row r="33" spans="1:8" ht="18.75" x14ac:dyDescent="0.4">
      <c r="B33" s="42" t="s">
        <v>32</v>
      </c>
      <c r="C33" s="43" t="s">
        <v>51</v>
      </c>
      <c r="D33" s="40">
        <v>4</v>
      </c>
      <c r="E33" s="4" t="s">
        <v>5</v>
      </c>
      <c r="F33" s="4">
        <v>35</v>
      </c>
      <c r="G33" s="5">
        <f t="shared" si="0"/>
        <v>140</v>
      </c>
      <c r="H33" s="5"/>
    </row>
    <row r="34" spans="1:8" ht="18.75" x14ac:dyDescent="0.4">
      <c r="A34">
        <v>15</v>
      </c>
      <c r="B34" s="7">
        <v>90108600</v>
      </c>
      <c r="C34" s="6" t="s">
        <v>36</v>
      </c>
      <c r="D34" s="4">
        <v>12</v>
      </c>
      <c r="E34" s="4" t="s">
        <v>5</v>
      </c>
      <c r="F34" s="4">
        <v>12</v>
      </c>
      <c r="G34" s="5">
        <f t="shared" si="0"/>
        <v>144</v>
      </c>
      <c r="H34" s="5"/>
    </row>
    <row r="35" spans="1:8" ht="18.75" x14ac:dyDescent="0.4">
      <c r="A35">
        <v>1</v>
      </c>
      <c r="B35" s="7">
        <v>90108603</v>
      </c>
      <c r="C35" s="6" t="s">
        <v>4</v>
      </c>
      <c r="D35" s="4">
        <v>12</v>
      </c>
      <c r="E35" s="4" t="s">
        <v>5</v>
      </c>
      <c r="F35" s="4">
        <v>13</v>
      </c>
      <c r="G35" s="5">
        <f t="shared" si="0"/>
        <v>156</v>
      </c>
      <c r="H35" s="5"/>
    </row>
    <row r="36" spans="1:8" ht="18.75" x14ac:dyDescent="0.4">
      <c r="A36">
        <v>2</v>
      </c>
      <c r="B36" s="7">
        <v>90108605</v>
      </c>
      <c r="C36" s="6" t="s">
        <v>6</v>
      </c>
      <c r="D36" s="4">
        <v>12</v>
      </c>
      <c r="E36" s="4" t="s">
        <v>5</v>
      </c>
      <c r="F36" s="4">
        <v>16</v>
      </c>
      <c r="G36" s="5">
        <f t="shared" si="0"/>
        <v>192</v>
      </c>
      <c r="H36" s="5"/>
    </row>
    <row r="37" spans="1:8" ht="18.75" x14ac:dyDescent="0.4">
      <c r="A37">
        <v>3</v>
      </c>
      <c r="B37" s="7">
        <v>90108800</v>
      </c>
      <c r="C37" s="6" t="s">
        <v>7</v>
      </c>
      <c r="D37" s="4">
        <v>12</v>
      </c>
      <c r="E37" s="4" t="s">
        <v>5</v>
      </c>
      <c r="F37" s="4">
        <v>14</v>
      </c>
      <c r="G37" s="5">
        <f t="shared" si="0"/>
        <v>168</v>
      </c>
      <c r="H37" s="5"/>
    </row>
    <row r="38" spans="1:8" ht="18.75" x14ac:dyDescent="0.4">
      <c r="A38">
        <v>4</v>
      </c>
      <c r="B38" s="7">
        <v>90108803</v>
      </c>
      <c r="C38" s="6" t="s">
        <v>8</v>
      </c>
      <c r="D38" s="4">
        <v>12</v>
      </c>
      <c r="E38" s="4" t="s">
        <v>5</v>
      </c>
      <c r="F38" s="4">
        <v>15</v>
      </c>
      <c r="G38" s="5">
        <f t="shared" si="0"/>
        <v>180</v>
      </c>
      <c r="H38" s="5"/>
    </row>
    <row r="39" spans="1:8" ht="18.75" x14ac:dyDescent="0.4">
      <c r="A39">
        <v>5</v>
      </c>
      <c r="B39" s="7">
        <v>90108805</v>
      </c>
      <c r="C39" s="6" t="s">
        <v>9</v>
      </c>
      <c r="D39" s="4">
        <v>12</v>
      </c>
      <c r="E39" s="4" t="s">
        <v>5</v>
      </c>
      <c r="F39" s="4">
        <v>20</v>
      </c>
      <c r="G39" s="5">
        <f t="shared" si="0"/>
        <v>240</v>
      </c>
      <c r="H39" s="5"/>
    </row>
    <row r="40" spans="1:8" ht="18.75" x14ac:dyDescent="0.4">
      <c r="A40">
        <v>6</v>
      </c>
      <c r="B40" s="7">
        <v>90109003</v>
      </c>
      <c r="C40" s="6" t="s">
        <v>10</v>
      </c>
      <c r="D40" s="4">
        <v>12</v>
      </c>
      <c r="E40" s="4" t="s">
        <v>5</v>
      </c>
      <c r="F40" s="4">
        <v>18</v>
      </c>
      <c r="G40" s="5">
        <f t="shared" si="0"/>
        <v>216</v>
      </c>
      <c r="H40" s="5"/>
    </row>
    <row r="41" spans="1:8" ht="18.75" x14ac:dyDescent="0.4">
      <c r="A41">
        <v>7</v>
      </c>
      <c r="B41" s="7">
        <v>90109005</v>
      </c>
      <c r="C41" s="6" t="s">
        <v>11</v>
      </c>
      <c r="D41" s="4">
        <v>12</v>
      </c>
      <c r="E41" s="4" t="s">
        <v>5</v>
      </c>
      <c r="F41" s="4">
        <v>21</v>
      </c>
      <c r="G41" s="5">
        <f t="shared" si="0"/>
        <v>252</v>
      </c>
      <c r="H41" s="5"/>
    </row>
    <row r="42" spans="1:8" ht="18.75" x14ac:dyDescent="0.4">
      <c r="A42">
        <v>8</v>
      </c>
      <c r="B42" s="7">
        <v>90107823</v>
      </c>
      <c r="C42" s="6" t="s">
        <v>52</v>
      </c>
      <c r="D42" s="4">
        <v>12</v>
      </c>
      <c r="E42" s="4" t="s">
        <v>5</v>
      </c>
      <c r="F42" s="4">
        <v>30</v>
      </c>
      <c r="G42" s="5">
        <f t="shared" si="0"/>
        <v>360</v>
      </c>
      <c r="H42" s="5"/>
    </row>
    <row r="43" spans="1:8" ht="18.75" x14ac:dyDescent="0.4">
      <c r="A43">
        <v>9</v>
      </c>
      <c r="B43" s="7" t="s">
        <v>33</v>
      </c>
      <c r="C43" s="6" t="s">
        <v>53</v>
      </c>
      <c r="D43" s="4">
        <v>12</v>
      </c>
      <c r="E43" s="4" t="s">
        <v>5</v>
      </c>
      <c r="F43" s="4">
        <v>35</v>
      </c>
      <c r="G43" s="5">
        <f t="shared" si="0"/>
        <v>420</v>
      </c>
      <c r="H43" s="5"/>
    </row>
    <row r="44" spans="1:8" ht="18.75" x14ac:dyDescent="0.4">
      <c r="A44">
        <v>10</v>
      </c>
      <c r="B44" s="7">
        <v>90108025</v>
      </c>
      <c r="C44" s="6" t="s">
        <v>54</v>
      </c>
      <c r="D44" s="4">
        <v>12</v>
      </c>
      <c r="E44" s="4" t="s">
        <v>5</v>
      </c>
      <c r="F44" s="4">
        <v>40</v>
      </c>
      <c r="G44" s="5">
        <f t="shared" si="0"/>
        <v>480</v>
      </c>
      <c r="H44" s="5"/>
    </row>
    <row r="45" spans="1:8" ht="18.75" x14ac:dyDescent="0.4">
      <c r="A45">
        <v>12</v>
      </c>
      <c r="B45" s="7">
        <v>90108425</v>
      </c>
      <c r="C45" s="6" t="s">
        <v>55</v>
      </c>
      <c r="D45" s="4">
        <v>12</v>
      </c>
      <c r="E45" s="4" t="s">
        <v>5</v>
      </c>
      <c r="F45" s="4">
        <v>45</v>
      </c>
      <c r="G45" s="5">
        <f t="shared" si="0"/>
        <v>540</v>
      </c>
      <c r="H45" s="5"/>
    </row>
    <row r="46" spans="1:8" ht="18.75" x14ac:dyDescent="0.4">
      <c r="A46">
        <v>16</v>
      </c>
      <c r="B46" s="7">
        <v>90108453</v>
      </c>
      <c r="C46" s="6" t="s">
        <v>42</v>
      </c>
      <c r="D46" s="4">
        <v>12</v>
      </c>
      <c r="E46" s="4" t="s">
        <v>5</v>
      </c>
      <c r="F46" s="4">
        <v>35</v>
      </c>
      <c r="G46" s="5">
        <f t="shared" si="0"/>
        <v>420</v>
      </c>
      <c r="H46" s="5"/>
    </row>
    <row r="47" spans="1:8" ht="18.75" x14ac:dyDescent="0.4">
      <c r="B47" s="7">
        <v>90108223</v>
      </c>
      <c r="C47" s="6" t="s">
        <v>56</v>
      </c>
      <c r="D47" s="4">
        <v>12</v>
      </c>
      <c r="E47" s="4" t="s">
        <v>5</v>
      </c>
      <c r="F47" s="4">
        <v>40</v>
      </c>
      <c r="G47" s="5">
        <f t="shared" si="0"/>
        <v>480</v>
      </c>
      <c r="H47" s="5"/>
    </row>
    <row r="48" spans="1:8" ht="18.75" x14ac:dyDescent="0.4">
      <c r="A48">
        <v>14</v>
      </c>
      <c r="B48" s="7">
        <v>90108225</v>
      </c>
      <c r="C48" s="6" t="s">
        <v>57</v>
      </c>
      <c r="D48" s="4">
        <v>12</v>
      </c>
      <c r="E48" s="4" t="s">
        <v>5</v>
      </c>
      <c r="F48" s="4">
        <v>50</v>
      </c>
      <c r="G48" s="5">
        <f t="shared" si="0"/>
        <v>600</v>
      </c>
      <c r="H48" s="5"/>
    </row>
    <row r="49" spans="1:8" ht="18.75" x14ac:dyDescent="0.4">
      <c r="B49" s="42" t="s">
        <v>32</v>
      </c>
      <c r="C49" s="43" t="s">
        <v>58</v>
      </c>
      <c r="D49" s="40">
        <v>12</v>
      </c>
      <c r="E49" s="4" t="s">
        <v>5</v>
      </c>
      <c r="F49" s="4">
        <v>25</v>
      </c>
      <c r="G49" s="5">
        <f t="shared" si="0"/>
        <v>300</v>
      </c>
      <c r="H49" s="5"/>
    </row>
    <row r="50" spans="1:8" ht="18.75" x14ac:dyDescent="0.4">
      <c r="B50" s="42" t="s">
        <v>32</v>
      </c>
      <c r="C50" s="43" t="s">
        <v>59</v>
      </c>
      <c r="D50" s="40">
        <v>12</v>
      </c>
      <c r="E50" s="4" t="s">
        <v>5</v>
      </c>
      <c r="F50" s="4">
        <v>30</v>
      </c>
      <c r="G50" s="5">
        <f t="shared" si="0"/>
        <v>360</v>
      </c>
      <c r="H50" s="5"/>
    </row>
    <row r="51" spans="1:8" ht="18.75" x14ac:dyDescent="0.4">
      <c r="B51" s="42" t="s">
        <v>32</v>
      </c>
      <c r="C51" s="43" t="s">
        <v>60</v>
      </c>
      <c r="D51" s="40">
        <v>12</v>
      </c>
      <c r="E51" s="4" t="s">
        <v>5</v>
      </c>
      <c r="F51" s="4">
        <v>30</v>
      </c>
      <c r="G51" s="5">
        <f t="shared" si="0"/>
        <v>360</v>
      </c>
      <c r="H51" s="5"/>
    </row>
    <row r="52" spans="1:8" ht="18.75" x14ac:dyDescent="0.4">
      <c r="B52" s="42" t="s">
        <v>32</v>
      </c>
      <c r="C52" s="43" t="s">
        <v>61</v>
      </c>
      <c r="D52" s="40">
        <v>12</v>
      </c>
      <c r="E52" s="4" t="s">
        <v>5</v>
      </c>
      <c r="F52" s="4">
        <v>35</v>
      </c>
      <c r="G52" s="5">
        <f t="shared" si="0"/>
        <v>420</v>
      </c>
      <c r="H52" s="5"/>
    </row>
    <row r="53" spans="1:8" ht="18.75" x14ac:dyDescent="0.4">
      <c r="A53">
        <v>1</v>
      </c>
      <c r="B53" s="7">
        <v>90108603</v>
      </c>
      <c r="C53" s="6" t="s">
        <v>4</v>
      </c>
      <c r="D53" s="4">
        <v>36</v>
      </c>
      <c r="E53" s="4" t="s">
        <v>5</v>
      </c>
      <c r="F53" s="4">
        <v>13</v>
      </c>
      <c r="G53" s="5">
        <f t="shared" si="0"/>
        <v>468</v>
      </c>
      <c r="H53" s="5"/>
    </row>
    <row r="54" spans="1:8" ht="18.75" x14ac:dyDescent="0.4">
      <c r="A54">
        <v>4</v>
      </c>
      <c r="B54" s="7">
        <v>90108803</v>
      </c>
      <c r="C54" s="6" t="s">
        <v>8</v>
      </c>
      <c r="D54" s="4">
        <v>36</v>
      </c>
      <c r="E54" s="4" t="s">
        <v>5</v>
      </c>
      <c r="F54" s="4">
        <v>15</v>
      </c>
      <c r="G54" s="5">
        <f t="shared" si="0"/>
        <v>540</v>
      </c>
      <c r="H54" s="5"/>
    </row>
    <row r="55" spans="1:8" ht="18.75" x14ac:dyDescent="0.4">
      <c r="A55">
        <v>5</v>
      </c>
      <c r="B55" s="7">
        <v>90108805</v>
      </c>
      <c r="C55" s="6" t="s">
        <v>9</v>
      </c>
      <c r="D55" s="4">
        <v>36</v>
      </c>
      <c r="E55" s="4" t="s">
        <v>5</v>
      </c>
      <c r="F55" s="4">
        <v>20</v>
      </c>
      <c r="G55" s="5">
        <f t="shared" si="0"/>
        <v>720</v>
      </c>
      <c r="H55" s="5"/>
    </row>
    <row r="56" spans="1:8" ht="18.75" x14ac:dyDescent="0.4">
      <c r="A56">
        <v>6</v>
      </c>
      <c r="B56" s="7">
        <v>90109003</v>
      </c>
      <c r="C56" s="6" t="s">
        <v>10</v>
      </c>
      <c r="D56" s="4">
        <v>36</v>
      </c>
      <c r="E56" s="4" t="s">
        <v>5</v>
      </c>
      <c r="F56" s="4">
        <v>18</v>
      </c>
      <c r="G56" s="5">
        <f t="shared" si="0"/>
        <v>648</v>
      </c>
      <c r="H56" s="5"/>
    </row>
    <row r="57" spans="1:8" ht="18.75" x14ac:dyDescent="0.4">
      <c r="A57">
        <v>7</v>
      </c>
      <c r="B57" s="7">
        <v>90109005</v>
      </c>
      <c r="C57" s="6" t="s">
        <v>11</v>
      </c>
      <c r="D57" s="4">
        <v>36</v>
      </c>
      <c r="E57" s="4" t="s">
        <v>5</v>
      </c>
      <c r="F57" s="4">
        <v>21</v>
      </c>
      <c r="G57" s="5">
        <f t="shared" si="0"/>
        <v>756</v>
      </c>
      <c r="H57" s="5"/>
    </row>
    <row r="58" spans="1:8" ht="18.75" x14ac:dyDescent="0.4">
      <c r="A58">
        <v>4</v>
      </c>
      <c r="B58" s="10">
        <v>90108803</v>
      </c>
      <c r="C58" s="9" t="s">
        <v>8</v>
      </c>
      <c r="D58" s="11">
        <v>12</v>
      </c>
      <c r="E58" s="11" t="s">
        <v>5</v>
      </c>
      <c r="F58" s="11">
        <v>16</v>
      </c>
      <c r="G58" s="5">
        <f t="shared" si="0"/>
        <v>192</v>
      </c>
      <c r="H58" s="5"/>
    </row>
    <row r="59" spans="1:8" ht="18.75" x14ac:dyDescent="0.4">
      <c r="A59">
        <v>5</v>
      </c>
      <c r="B59" s="10">
        <v>90108805</v>
      </c>
      <c r="C59" s="9" t="s">
        <v>9</v>
      </c>
      <c r="D59" s="11">
        <v>12</v>
      </c>
      <c r="E59" s="11" t="s">
        <v>5</v>
      </c>
      <c r="F59" s="11">
        <v>21</v>
      </c>
      <c r="G59" s="5">
        <f t="shared" si="0"/>
        <v>252</v>
      </c>
      <c r="H59" s="5"/>
    </row>
    <row r="60" spans="1:8" ht="18.75" x14ac:dyDescent="0.4">
      <c r="A60">
        <v>6</v>
      </c>
      <c r="B60" s="10">
        <v>90109003</v>
      </c>
      <c r="C60" s="9" t="s">
        <v>10</v>
      </c>
      <c r="D60" s="11">
        <v>12</v>
      </c>
      <c r="E60" s="11" t="s">
        <v>5</v>
      </c>
      <c r="F60" s="11">
        <v>19</v>
      </c>
      <c r="G60" s="5">
        <f t="shared" si="0"/>
        <v>228</v>
      </c>
      <c r="H60" s="5"/>
    </row>
    <row r="61" spans="1:8" ht="18.75" x14ac:dyDescent="0.4">
      <c r="A61">
        <v>7</v>
      </c>
      <c r="B61" s="10">
        <v>90109005</v>
      </c>
      <c r="C61" s="9" t="s">
        <v>11</v>
      </c>
      <c r="D61" s="11">
        <v>12</v>
      </c>
      <c r="E61" s="11" t="s">
        <v>5</v>
      </c>
      <c r="F61" s="11">
        <v>22</v>
      </c>
      <c r="G61" s="5">
        <f t="shared" si="0"/>
        <v>264</v>
      </c>
      <c r="H61" s="5"/>
    </row>
    <row r="62" spans="1:8" ht="18.75" x14ac:dyDescent="0.4">
      <c r="A62">
        <v>17</v>
      </c>
      <c r="B62" s="10">
        <v>90107853</v>
      </c>
      <c r="C62" s="9" t="s">
        <v>43</v>
      </c>
      <c r="D62" s="11">
        <v>24</v>
      </c>
      <c r="E62" s="11" t="s">
        <v>5</v>
      </c>
      <c r="F62" s="11">
        <v>31</v>
      </c>
      <c r="G62" s="5">
        <f t="shared" si="0"/>
        <v>744</v>
      </c>
      <c r="H62" s="5"/>
    </row>
    <row r="63" spans="1:8" ht="18.75" x14ac:dyDescent="0.4">
      <c r="A63">
        <v>9</v>
      </c>
      <c r="B63" s="10">
        <v>90107825</v>
      </c>
      <c r="C63" s="9" t="s">
        <v>62</v>
      </c>
      <c r="D63" s="11">
        <v>12</v>
      </c>
      <c r="E63" s="11" t="s">
        <v>5</v>
      </c>
      <c r="F63" s="11">
        <v>36</v>
      </c>
      <c r="G63" s="5">
        <f t="shared" si="0"/>
        <v>432</v>
      </c>
      <c r="H63" s="5"/>
    </row>
    <row r="64" spans="1:8" ht="18.75" x14ac:dyDescent="0.4">
      <c r="B64" s="10">
        <v>90108023</v>
      </c>
      <c r="C64" s="12" t="s">
        <v>63</v>
      </c>
      <c r="D64" s="13">
        <v>12</v>
      </c>
      <c r="E64" s="13" t="s">
        <v>5</v>
      </c>
      <c r="F64" s="13">
        <v>37</v>
      </c>
      <c r="G64" s="5">
        <f t="shared" si="0"/>
        <v>444</v>
      </c>
      <c r="H64" s="5"/>
    </row>
    <row r="65" spans="1:8" ht="18.75" x14ac:dyDescent="0.4">
      <c r="A65">
        <v>16</v>
      </c>
      <c r="B65" s="10">
        <v>90108453</v>
      </c>
      <c r="C65" s="9" t="s">
        <v>64</v>
      </c>
      <c r="D65" s="11">
        <v>12</v>
      </c>
      <c r="E65" s="11" t="s">
        <v>5</v>
      </c>
      <c r="F65" s="11">
        <v>41</v>
      </c>
      <c r="G65" s="5">
        <f t="shared" si="0"/>
        <v>492</v>
      </c>
      <c r="H65" s="5"/>
    </row>
    <row r="66" spans="1:8" ht="18.75" x14ac:dyDescent="0.4">
      <c r="A66">
        <v>15</v>
      </c>
      <c r="B66" s="7">
        <v>90108600</v>
      </c>
      <c r="C66" s="6" t="s">
        <v>36</v>
      </c>
      <c r="D66" s="4">
        <v>12</v>
      </c>
      <c r="E66" s="4" t="s">
        <v>5</v>
      </c>
      <c r="F66" s="4">
        <v>13</v>
      </c>
      <c r="G66" s="5">
        <f t="shared" si="0"/>
        <v>156</v>
      </c>
      <c r="H66" s="5"/>
    </row>
    <row r="67" spans="1:8" ht="18.75" x14ac:dyDescent="0.4">
      <c r="A67">
        <v>1</v>
      </c>
      <c r="B67" s="7">
        <v>90108603</v>
      </c>
      <c r="C67" s="6" t="s">
        <v>4</v>
      </c>
      <c r="D67" s="4">
        <v>12</v>
      </c>
      <c r="E67" s="4" t="s">
        <v>5</v>
      </c>
      <c r="F67" s="4">
        <v>14</v>
      </c>
      <c r="G67" s="5">
        <f t="shared" ref="G67:G115" si="1">D67*F67</f>
        <v>168</v>
      </c>
      <c r="H67" s="5"/>
    </row>
    <row r="68" spans="1:8" ht="18.75" x14ac:dyDescent="0.4">
      <c r="A68">
        <v>2</v>
      </c>
      <c r="B68" s="7">
        <v>90108605</v>
      </c>
      <c r="C68" s="6" t="s">
        <v>6</v>
      </c>
      <c r="D68" s="4">
        <v>12</v>
      </c>
      <c r="E68" s="4" t="s">
        <v>5</v>
      </c>
      <c r="F68" s="4">
        <v>16</v>
      </c>
      <c r="G68" s="5">
        <f t="shared" si="1"/>
        <v>192</v>
      </c>
      <c r="H68" s="5"/>
    </row>
    <row r="69" spans="1:8" ht="18.75" x14ac:dyDescent="0.4">
      <c r="A69">
        <v>3</v>
      </c>
      <c r="B69" s="7">
        <v>90108800</v>
      </c>
      <c r="C69" s="6" t="s">
        <v>7</v>
      </c>
      <c r="D69" s="4">
        <v>12</v>
      </c>
      <c r="E69" s="4" t="s">
        <v>5</v>
      </c>
      <c r="F69" s="4">
        <v>15</v>
      </c>
      <c r="G69" s="5">
        <f t="shared" si="1"/>
        <v>180</v>
      </c>
      <c r="H69" s="5"/>
    </row>
    <row r="70" spans="1:8" ht="18.75" x14ac:dyDescent="0.4">
      <c r="A70">
        <v>4</v>
      </c>
      <c r="B70" s="7">
        <v>90108803</v>
      </c>
      <c r="C70" s="6" t="s">
        <v>8</v>
      </c>
      <c r="D70" s="4">
        <v>12</v>
      </c>
      <c r="E70" s="4" t="s">
        <v>5</v>
      </c>
      <c r="F70" s="4">
        <v>16</v>
      </c>
      <c r="G70" s="5">
        <f t="shared" si="1"/>
        <v>192</v>
      </c>
      <c r="H70" s="5"/>
    </row>
    <row r="71" spans="1:8" ht="18.75" x14ac:dyDescent="0.4">
      <c r="A71">
        <v>5</v>
      </c>
      <c r="B71" s="7">
        <v>90108805</v>
      </c>
      <c r="C71" s="6" t="s">
        <v>9</v>
      </c>
      <c r="D71" s="4">
        <v>12</v>
      </c>
      <c r="E71" s="4" t="s">
        <v>5</v>
      </c>
      <c r="F71" s="4">
        <v>21</v>
      </c>
      <c r="G71" s="5">
        <f t="shared" si="1"/>
        <v>252</v>
      </c>
      <c r="H71" s="5"/>
    </row>
    <row r="72" spans="1:8" ht="18.75" x14ac:dyDescent="0.4">
      <c r="A72">
        <v>6</v>
      </c>
      <c r="B72" s="7">
        <v>90109003</v>
      </c>
      <c r="C72" s="6" t="s">
        <v>10</v>
      </c>
      <c r="D72" s="4">
        <v>12</v>
      </c>
      <c r="E72" s="4" t="s">
        <v>5</v>
      </c>
      <c r="F72" s="4">
        <v>19</v>
      </c>
      <c r="G72" s="5">
        <f t="shared" si="1"/>
        <v>228</v>
      </c>
      <c r="H72" s="5"/>
    </row>
    <row r="73" spans="1:8" ht="18.75" x14ac:dyDescent="0.4">
      <c r="A73">
        <v>7</v>
      </c>
      <c r="B73" s="7">
        <v>90109005</v>
      </c>
      <c r="C73" s="6" t="s">
        <v>11</v>
      </c>
      <c r="D73" s="4">
        <v>12</v>
      </c>
      <c r="E73" s="4" t="s">
        <v>5</v>
      </c>
      <c r="F73" s="4">
        <v>22</v>
      </c>
      <c r="G73" s="5">
        <f t="shared" si="1"/>
        <v>264</v>
      </c>
      <c r="H73" s="5"/>
    </row>
    <row r="74" spans="1:8" ht="18.75" x14ac:dyDescent="0.4">
      <c r="A74">
        <v>17</v>
      </c>
      <c r="B74" s="7">
        <v>90107853</v>
      </c>
      <c r="C74" s="6" t="s">
        <v>65</v>
      </c>
      <c r="D74" s="4">
        <v>12</v>
      </c>
      <c r="E74" s="4" t="s">
        <v>5</v>
      </c>
      <c r="F74" s="4">
        <v>31</v>
      </c>
      <c r="G74" s="5">
        <f t="shared" si="1"/>
        <v>372</v>
      </c>
      <c r="H74" s="5"/>
    </row>
    <row r="75" spans="1:8" ht="18.75" x14ac:dyDescent="0.4">
      <c r="A75">
        <v>9</v>
      </c>
      <c r="B75" s="7">
        <v>90107825</v>
      </c>
      <c r="C75" s="6" t="s">
        <v>66</v>
      </c>
      <c r="D75" s="4">
        <v>12</v>
      </c>
      <c r="E75" s="4" t="s">
        <v>5</v>
      </c>
      <c r="F75" s="4">
        <v>36</v>
      </c>
      <c r="G75" s="5">
        <f t="shared" si="1"/>
        <v>432</v>
      </c>
      <c r="H75" s="5"/>
    </row>
    <row r="76" spans="1:8" ht="18.75" x14ac:dyDescent="0.4">
      <c r="A76">
        <v>18</v>
      </c>
      <c r="B76" s="7">
        <v>90108023</v>
      </c>
      <c r="C76" s="14" t="s">
        <v>67</v>
      </c>
      <c r="D76" s="15">
        <v>12</v>
      </c>
      <c r="E76" s="15" t="s">
        <v>5</v>
      </c>
      <c r="F76" s="15">
        <v>37</v>
      </c>
      <c r="G76" s="5">
        <f t="shared" si="1"/>
        <v>444</v>
      </c>
      <c r="H76" s="5"/>
    </row>
    <row r="77" spans="1:8" ht="18.75" x14ac:dyDescent="0.4">
      <c r="A77">
        <v>13</v>
      </c>
      <c r="B77" s="7">
        <v>90108223</v>
      </c>
      <c r="C77" s="6" t="s">
        <v>68</v>
      </c>
      <c r="D77" s="4">
        <v>12</v>
      </c>
      <c r="E77" s="4" t="s">
        <v>5</v>
      </c>
      <c r="F77" s="4">
        <v>41</v>
      </c>
      <c r="G77" s="5">
        <f t="shared" si="1"/>
        <v>492</v>
      </c>
      <c r="H77" s="5"/>
    </row>
    <row r="78" spans="1:8" ht="18.75" x14ac:dyDescent="0.4">
      <c r="A78">
        <v>14</v>
      </c>
      <c r="B78" s="7">
        <v>90108225</v>
      </c>
      <c r="C78" s="6" t="s">
        <v>69</v>
      </c>
      <c r="D78" s="4">
        <v>24</v>
      </c>
      <c r="E78" s="4" t="s">
        <v>5</v>
      </c>
      <c r="F78" s="4">
        <v>51</v>
      </c>
      <c r="G78" s="5">
        <f t="shared" si="1"/>
        <v>1224</v>
      </c>
      <c r="H78" s="5"/>
    </row>
    <row r="79" spans="1:8" ht="18.75" x14ac:dyDescent="0.4">
      <c r="A79">
        <v>15</v>
      </c>
      <c r="B79" s="7">
        <v>90108600</v>
      </c>
      <c r="C79" s="6" t="s">
        <v>34</v>
      </c>
      <c r="D79" s="4">
        <v>24</v>
      </c>
      <c r="E79" s="4" t="s">
        <v>5</v>
      </c>
      <c r="F79" s="4">
        <v>13</v>
      </c>
      <c r="G79" s="5">
        <f t="shared" si="1"/>
        <v>312</v>
      </c>
      <c r="H79" s="5"/>
    </row>
    <row r="80" spans="1:8" ht="18.75" x14ac:dyDescent="0.4">
      <c r="A80">
        <v>1</v>
      </c>
      <c r="B80" s="7">
        <v>90108603</v>
      </c>
      <c r="C80" s="6" t="s">
        <v>35</v>
      </c>
      <c r="D80" s="4">
        <v>24</v>
      </c>
      <c r="E80" s="4" t="s">
        <v>5</v>
      </c>
      <c r="F80" s="4">
        <v>14</v>
      </c>
      <c r="G80" s="5">
        <f t="shared" si="1"/>
        <v>336</v>
      </c>
      <c r="H80" s="5"/>
    </row>
    <row r="81" spans="1:8" ht="18.75" x14ac:dyDescent="0.4">
      <c r="A81">
        <v>4</v>
      </c>
      <c r="B81" s="17">
        <v>90108803</v>
      </c>
      <c r="C81" s="16" t="s">
        <v>8</v>
      </c>
      <c r="D81" s="18">
        <v>36</v>
      </c>
      <c r="E81" s="19" t="s">
        <v>5</v>
      </c>
      <c r="F81" s="18">
        <v>16</v>
      </c>
      <c r="G81" s="5">
        <f t="shared" si="1"/>
        <v>576</v>
      </c>
      <c r="H81" s="5"/>
    </row>
    <row r="82" spans="1:8" ht="18.75" x14ac:dyDescent="0.4">
      <c r="A82">
        <v>6</v>
      </c>
      <c r="B82" s="7">
        <v>90109003</v>
      </c>
      <c r="C82" s="5" t="s">
        <v>10</v>
      </c>
      <c r="D82" s="20">
        <v>12</v>
      </c>
      <c r="E82" s="21" t="s">
        <v>5</v>
      </c>
      <c r="F82" s="20">
        <v>19</v>
      </c>
      <c r="G82" s="5">
        <f t="shared" si="1"/>
        <v>228</v>
      </c>
      <c r="H82" s="5"/>
    </row>
    <row r="83" spans="1:8" ht="18.75" x14ac:dyDescent="0.4">
      <c r="B83" s="42" t="s">
        <v>32</v>
      </c>
      <c r="C83" s="45" t="s">
        <v>70</v>
      </c>
      <c r="D83" s="46">
        <v>24</v>
      </c>
      <c r="E83" s="21" t="s">
        <v>5</v>
      </c>
      <c r="F83" s="20">
        <v>30</v>
      </c>
      <c r="G83" s="5">
        <f t="shared" si="1"/>
        <v>720</v>
      </c>
      <c r="H83" s="5"/>
    </row>
    <row r="84" spans="1:8" ht="18.75" x14ac:dyDescent="0.4">
      <c r="B84" s="42" t="s">
        <v>32</v>
      </c>
      <c r="C84" s="45" t="s">
        <v>71</v>
      </c>
      <c r="D84" s="46">
        <v>24</v>
      </c>
      <c r="E84" s="21" t="s">
        <v>5</v>
      </c>
      <c r="F84" s="20">
        <v>30</v>
      </c>
      <c r="G84" s="5">
        <f t="shared" si="1"/>
        <v>720</v>
      </c>
      <c r="H84" s="5"/>
    </row>
    <row r="85" spans="1:8" ht="18.75" x14ac:dyDescent="0.4">
      <c r="B85" s="42" t="s">
        <v>32</v>
      </c>
      <c r="C85" s="45" t="s">
        <v>72</v>
      </c>
      <c r="D85" s="46">
        <v>24</v>
      </c>
      <c r="E85" s="21" t="s">
        <v>5</v>
      </c>
      <c r="F85" s="20">
        <v>35</v>
      </c>
      <c r="G85" s="5">
        <f t="shared" si="1"/>
        <v>840</v>
      </c>
      <c r="H85" s="5"/>
    </row>
    <row r="86" spans="1:8" ht="18.75" x14ac:dyDescent="0.4">
      <c r="A86">
        <v>15</v>
      </c>
      <c r="B86" s="7">
        <v>90108600</v>
      </c>
      <c r="C86" s="22" t="s">
        <v>36</v>
      </c>
      <c r="D86" s="23">
        <v>24</v>
      </c>
      <c r="E86" s="21" t="s">
        <v>5</v>
      </c>
      <c r="F86" s="20">
        <v>13</v>
      </c>
      <c r="G86" s="5">
        <f t="shared" si="1"/>
        <v>312</v>
      </c>
      <c r="H86" s="5"/>
    </row>
    <row r="87" spans="1:8" ht="18.75" x14ac:dyDescent="0.4">
      <c r="A87">
        <v>1</v>
      </c>
      <c r="B87" s="7">
        <v>90108603</v>
      </c>
      <c r="C87" s="22" t="s">
        <v>4</v>
      </c>
      <c r="D87" s="23">
        <v>24</v>
      </c>
      <c r="E87" s="21" t="s">
        <v>5</v>
      </c>
      <c r="F87" s="20">
        <v>14</v>
      </c>
      <c r="G87" s="5">
        <f t="shared" si="1"/>
        <v>336</v>
      </c>
      <c r="H87" s="5"/>
    </row>
    <row r="88" spans="1:8" ht="18.75" x14ac:dyDescent="0.4">
      <c r="A88">
        <v>2</v>
      </c>
      <c r="B88" s="7">
        <v>90108605</v>
      </c>
      <c r="C88" s="22" t="s">
        <v>6</v>
      </c>
      <c r="D88" s="23">
        <v>24</v>
      </c>
      <c r="E88" s="21" t="s">
        <v>5</v>
      </c>
      <c r="F88" s="20">
        <v>16</v>
      </c>
      <c r="G88" s="5">
        <f t="shared" si="1"/>
        <v>384</v>
      </c>
      <c r="H88" s="5"/>
    </row>
    <row r="89" spans="1:8" ht="18.75" x14ac:dyDescent="0.4">
      <c r="A89">
        <v>3</v>
      </c>
      <c r="B89" s="7">
        <v>90108800</v>
      </c>
      <c r="C89" s="22" t="s">
        <v>7</v>
      </c>
      <c r="D89" s="23">
        <v>24</v>
      </c>
      <c r="E89" s="21" t="s">
        <v>5</v>
      </c>
      <c r="F89" s="20">
        <v>14</v>
      </c>
      <c r="G89" s="5">
        <f t="shared" si="1"/>
        <v>336</v>
      </c>
      <c r="H89" s="5"/>
    </row>
    <row r="90" spans="1:8" ht="18.75" x14ac:dyDescent="0.4">
      <c r="A90">
        <v>4</v>
      </c>
      <c r="B90" s="7">
        <v>90108803</v>
      </c>
      <c r="C90" s="22" t="s">
        <v>8</v>
      </c>
      <c r="D90" s="23">
        <v>24</v>
      </c>
      <c r="E90" s="21" t="s">
        <v>5</v>
      </c>
      <c r="F90" s="20">
        <v>16</v>
      </c>
      <c r="G90" s="5">
        <f t="shared" si="1"/>
        <v>384</v>
      </c>
      <c r="H90" s="5"/>
    </row>
    <row r="91" spans="1:8" ht="18.75" x14ac:dyDescent="0.4">
      <c r="A91">
        <v>5</v>
      </c>
      <c r="B91" s="7">
        <v>90108805</v>
      </c>
      <c r="C91" s="22" t="s">
        <v>9</v>
      </c>
      <c r="D91" s="23">
        <v>24</v>
      </c>
      <c r="E91" s="21" t="s">
        <v>5</v>
      </c>
      <c r="F91" s="20">
        <v>21</v>
      </c>
      <c r="G91" s="5">
        <f t="shared" si="1"/>
        <v>504</v>
      </c>
      <c r="H91" s="5"/>
    </row>
    <row r="92" spans="1:8" ht="18.75" x14ac:dyDescent="0.4">
      <c r="A92">
        <v>6</v>
      </c>
      <c r="B92" s="7">
        <v>90109003</v>
      </c>
      <c r="C92" s="22" t="s">
        <v>10</v>
      </c>
      <c r="D92" s="23">
        <v>24</v>
      </c>
      <c r="E92" s="21" t="s">
        <v>5</v>
      </c>
      <c r="F92" s="20">
        <v>19</v>
      </c>
      <c r="G92" s="5">
        <f t="shared" si="1"/>
        <v>456</v>
      </c>
      <c r="H92" s="5"/>
    </row>
    <row r="93" spans="1:8" ht="18.75" x14ac:dyDescent="0.4">
      <c r="A93">
        <v>7</v>
      </c>
      <c r="B93" s="7">
        <v>90109005</v>
      </c>
      <c r="C93" s="22" t="s">
        <v>11</v>
      </c>
      <c r="D93" s="23">
        <v>12</v>
      </c>
      <c r="E93" s="21" t="s">
        <v>5</v>
      </c>
      <c r="F93" s="20">
        <v>22</v>
      </c>
      <c r="G93" s="5">
        <f t="shared" si="1"/>
        <v>264</v>
      </c>
      <c r="H93" s="5"/>
    </row>
    <row r="94" spans="1:8" ht="19.5" thickBot="1" x14ac:dyDescent="0.45">
      <c r="A94">
        <v>9</v>
      </c>
      <c r="B94" s="25">
        <v>90107825</v>
      </c>
      <c r="C94" s="24" t="s">
        <v>66</v>
      </c>
      <c r="D94" s="26">
        <v>12</v>
      </c>
      <c r="E94" s="27" t="s">
        <v>5</v>
      </c>
      <c r="F94" s="28">
        <v>36</v>
      </c>
      <c r="G94" s="5">
        <f t="shared" si="1"/>
        <v>432</v>
      </c>
      <c r="H94" s="5"/>
    </row>
    <row r="95" spans="1:8" ht="18.75" x14ac:dyDescent="0.4">
      <c r="A95">
        <v>7</v>
      </c>
      <c r="B95" s="7">
        <v>90109005</v>
      </c>
      <c r="C95" s="29" t="s">
        <v>11</v>
      </c>
      <c r="D95" s="20">
        <v>12</v>
      </c>
      <c r="E95" s="21" t="s">
        <v>5</v>
      </c>
      <c r="F95" s="20">
        <v>22</v>
      </c>
      <c r="G95" s="5">
        <f t="shared" si="1"/>
        <v>264</v>
      </c>
      <c r="H95" s="5"/>
    </row>
    <row r="96" spans="1:8" ht="18.75" x14ac:dyDescent="0.4">
      <c r="B96" s="42" t="s">
        <v>32</v>
      </c>
      <c r="C96" s="45" t="s">
        <v>71</v>
      </c>
      <c r="D96" s="46">
        <v>24</v>
      </c>
      <c r="E96" s="21" t="s">
        <v>5</v>
      </c>
      <c r="F96" s="20">
        <v>30</v>
      </c>
      <c r="G96" s="5">
        <f t="shared" si="1"/>
        <v>720</v>
      </c>
      <c r="H96" s="5"/>
    </row>
    <row r="97" spans="1:8" ht="18.75" x14ac:dyDescent="0.4">
      <c r="B97" s="42" t="s">
        <v>32</v>
      </c>
      <c r="C97" s="45" t="s">
        <v>72</v>
      </c>
      <c r="D97" s="46">
        <v>24</v>
      </c>
      <c r="E97" s="21" t="s">
        <v>5</v>
      </c>
      <c r="F97" s="20">
        <v>35</v>
      </c>
      <c r="G97" s="5">
        <f t="shared" si="1"/>
        <v>840</v>
      </c>
      <c r="H97" s="5"/>
    </row>
    <row r="98" spans="1:8" ht="18.75" x14ac:dyDescent="0.4">
      <c r="A98">
        <v>3</v>
      </c>
      <c r="B98" s="47">
        <v>90108800</v>
      </c>
      <c r="C98" s="45" t="s">
        <v>7</v>
      </c>
      <c r="D98" s="46">
        <v>12</v>
      </c>
      <c r="E98" s="21" t="s">
        <v>5</v>
      </c>
      <c r="F98" s="23">
        <v>18</v>
      </c>
      <c r="G98" s="5">
        <f t="shared" si="1"/>
        <v>216</v>
      </c>
      <c r="H98" s="5"/>
    </row>
    <row r="99" spans="1:8" ht="18.75" x14ac:dyDescent="0.4">
      <c r="A99">
        <v>7</v>
      </c>
      <c r="B99" s="42">
        <v>90109005</v>
      </c>
      <c r="C99" s="45" t="s">
        <v>11</v>
      </c>
      <c r="D99" s="46">
        <v>24</v>
      </c>
      <c r="E99" s="21" t="s">
        <v>5</v>
      </c>
      <c r="F99" s="23">
        <v>24</v>
      </c>
      <c r="G99" s="5">
        <f t="shared" si="1"/>
        <v>576</v>
      </c>
      <c r="H99" s="5"/>
    </row>
    <row r="100" spans="1:8" ht="18.75" x14ac:dyDescent="0.4">
      <c r="B100" s="42" t="s">
        <v>32</v>
      </c>
      <c r="C100" s="45" t="s">
        <v>73</v>
      </c>
      <c r="D100" s="46">
        <v>12</v>
      </c>
      <c r="E100" s="21" t="s">
        <v>5</v>
      </c>
      <c r="F100" s="23">
        <v>35</v>
      </c>
      <c r="G100" s="5">
        <f t="shared" si="1"/>
        <v>420</v>
      </c>
      <c r="H100" s="5"/>
    </row>
    <row r="101" spans="1:8" ht="18.75" x14ac:dyDescent="0.4">
      <c r="B101" s="42" t="s">
        <v>32</v>
      </c>
      <c r="C101" s="45" t="s">
        <v>74</v>
      </c>
      <c r="D101" s="46">
        <v>12</v>
      </c>
      <c r="E101" s="21" t="s">
        <v>5</v>
      </c>
      <c r="F101" s="23">
        <v>40</v>
      </c>
      <c r="G101" s="5">
        <f t="shared" si="1"/>
        <v>480</v>
      </c>
      <c r="H101" s="5"/>
    </row>
    <row r="102" spans="1:8" ht="18.75" x14ac:dyDescent="0.4">
      <c r="A102">
        <v>4</v>
      </c>
      <c r="B102" s="42">
        <v>90108803</v>
      </c>
      <c r="C102" s="45" t="s">
        <v>8</v>
      </c>
      <c r="D102" s="46">
        <v>12</v>
      </c>
      <c r="E102" s="21" t="s">
        <v>5</v>
      </c>
      <c r="F102" s="23">
        <v>18</v>
      </c>
      <c r="G102" s="5">
        <f t="shared" si="1"/>
        <v>216</v>
      </c>
      <c r="H102" s="5"/>
    </row>
    <row r="103" spans="1:8" ht="18.75" x14ac:dyDescent="0.4">
      <c r="A103">
        <v>5</v>
      </c>
      <c r="B103" s="42">
        <v>90108805</v>
      </c>
      <c r="C103" s="45" t="s">
        <v>9</v>
      </c>
      <c r="D103" s="46">
        <v>12</v>
      </c>
      <c r="E103" s="21" t="s">
        <v>5</v>
      </c>
      <c r="F103" s="23">
        <v>23</v>
      </c>
      <c r="G103" s="5">
        <f t="shared" si="1"/>
        <v>276</v>
      </c>
      <c r="H103" s="5"/>
    </row>
    <row r="104" spans="1:8" ht="18.75" x14ac:dyDescent="0.4">
      <c r="A104">
        <v>15</v>
      </c>
      <c r="B104" s="42">
        <v>90108600</v>
      </c>
      <c r="C104" s="45" t="s">
        <v>36</v>
      </c>
      <c r="D104" s="46">
        <v>12</v>
      </c>
      <c r="E104" s="21" t="s">
        <v>5</v>
      </c>
      <c r="F104" s="23">
        <v>15</v>
      </c>
      <c r="G104" s="5">
        <f t="shared" si="1"/>
        <v>180</v>
      </c>
      <c r="H104" s="5"/>
    </row>
    <row r="105" spans="1:8" ht="18.75" x14ac:dyDescent="0.4">
      <c r="A105">
        <v>3</v>
      </c>
      <c r="B105" s="42">
        <v>90108800</v>
      </c>
      <c r="C105" s="45" t="s">
        <v>7</v>
      </c>
      <c r="D105" s="46">
        <v>12</v>
      </c>
      <c r="E105" s="21" t="s">
        <v>5</v>
      </c>
      <c r="F105" s="23">
        <v>17</v>
      </c>
      <c r="G105" s="5">
        <f t="shared" si="1"/>
        <v>204</v>
      </c>
      <c r="H105" s="5"/>
    </row>
    <row r="106" spans="1:8" ht="18.75" x14ac:dyDescent="0.4">
      <c r="A106">
        <v>6</v>
      </c>
      <c r="B106" s="42">
        <v>90109003</v>
      </c>
      <c r="C106" s="48" t="s">
        <v>10</v>
      </c>
      <c r="D106" s="49">
        <v>36</v>
      </c>
      <c r="E106" s="19" t="s">
        <v>5</v>
      </c>
      <c r="F106" s="31">
        <v>22</v>
      </c>
      <c r="G106" s="5">
        <f t="shared" si="1"/>
        <v>792</v>
      </c>
      <c r="H106" s="5"/>
    </row>
    <row r="107" spans="1:8" ht="18.75" x14ac:dyDescent="0.4">
      <c r="B107" s="42" t="s">
        <v>32</v>
      </c>
      <c r="C107" s="45" t="s">
        <v>75</v>
      </c>
      <c r="D107" s="46">
        <v>12</v>
      </c>
      <c r="E107" s="21" t="s">
        <v>5</v>
      </c>
      <c r="F107" s="23">
        <v>45</v>
      </c>
      <c r="G107" s="5">
        <f t="shared" si="1"/>
        <v>540</v>
      </c>
      <c r="H107" s="5"/>
    </row>
    <row r="108" spans="1:8" ht="19.5" thickBot="1" x14ac:dyDescent="0.45">
      <c r="B108" s="42" t="s">
        <v>32</v>
      </c>
      <c r="C108" s="50" t="s">
        <v>76</v>
      </c>
      <c r="D108" s="51">
        <v>12</v>
      </c>
      <c r="E108" s="27" t="s">
        <v>5</v>
      </c>
      <c r="F108" s="26">
        <v>50</v>
      </c>
      <c r="G108" s="5">
        <f t="shared" si="1"/>
        <v>600</v>
      </c>
      <c r="H108" s="5"/>
    </row>
    <row r="109" spans="1:8" ht="19.5" thickBot="1" x14ac:dyDescent="0.45">
      <c r="A109">
        <v>5</v>
      </c>
      <c r="B109" s="42">
        <v>90108805</v>
      </c>
      <c r="C109" s="52" t="s">
        <v>9</v>
      </c>
      <c r="D109" s="53">
        <v>12</v>
      </c>
      <c r="E109" s="32" t="s">
        <v>5</v>
      </c>
      <c r="F109" s="33">
        <v>24.5</v>
      </c>
      <c r="G109" s="5">
        <f t="shared" si="1"/>
        <v>294</v>
      </c>
      <c r="H109" s="5"/>
    </row>
    <row r="110" spans="1:8" ht="18.75" x14ac:dyDescent="0.4">
      <c r="A110">
        <v>15</v>
      </c>
      <c r="B110" s="7">
        <v>90108600</v>
      </c>
      <c r="C110" s="30" t="s">
        <v>36</v>
      </c>
      <c r="D110" s="31">
        <v>24</v>
      </c>
      <c r="E110" s="19" t="s">
        <v>5</v>
      </c>
      <c r="F110" s="31">
        <v>16.5</v>
      </c>
      <c r="G110" s="5">
        <f t="shared" si="1"/>
        <v>396</v>
      </c>
      <c r="H110" s="5"/>
    </row>
    <row r="111" spans="1:8" ht="18.75" x14ac:dyDescent="0.4">
      <c r="A111">
        <v>5</v>
      </c>
      <c r="B111" s="7">
        <v>90108805</v>
      </c>
      <c r="C111" s="29" t="s">
        <v>9</v>
      </c>
      <c r="D111" s="23">
        <v>12</v>
      </c>
      <c r="E111" s="21" t="s">
        <v>5</v>
      </c>
      <c r="F111" s="23">
        <v>24.5</v>
      </c>
      <c r="G111" s="5">
        <f t="shared" si="1"/>
        <v>294</v>
      </c>
      <c r="H111" s="5"/>
    </row>
    <row r="112" spans="1:8" ht="18.75" x14ac:dyDescent="0.4">
      <c r="A112">
        <v>6</v>
      </c>
      <c r="B112" s="7">
        <v>90109003</v>
      </c>
      <c r="C112" s="29" t="s">
        <v>10</v>
      </c>
      <c r="D112" s="23">
        <v>12</v>
      </c>
      <c r="E112" s="21" t="s">
        <v>5</v>
      </c>
      <c r="F112" s="23">
        <v>22</v>
      </c>
      <c r="G112" s="5">
        <f t="shared" si="1"/>
        <v>264</v>
      </c>
      <c r="H112" s="5"/>
    </row>
    <row r="113" spans="1:8" ht="18.75" x14ac:dyDescent="0.4">
      <c r="A113">
        <v>3</v>
      </c>
      <c r="B113" s="17">
        <v>90108800</v>
      </c>
      <c r="C113" s="30" t="s">
        <v>7</v>
      </c>
      <c r="D113" s="31">
        <v>12</v>
      </c>
      <c r="E113" s="21" t="s">
        <v>5</v>
      </c>
      <c r="F113" s="31">
        <v>17.5</v>
      </c>
      <c r="G113" s="5">
        <f t="shared" si="1"/>
        <v>210</v>
      </c>
      <c r="H113" s="5"/>
    </row>
    <row r="114" spans="1:8" ht="18.75" x14ac:dyDescent="0.4">
      <c r="A114">
        <v>5</v>
      </c>
      <c r="B114" s="7">
        <v>90108805</v>
      </c>
      <c r="C114" s="29" t="s">
        <v>9</v>
      </c>
      <c r="D114" s="23">
        <v>12</v>
      </c>
      <c r="E114" s="21" t="s">
        <v>5</v>
      </c>
      <c r="F114" s="23">
        <v>24.5</v>
      </c>
      <c r="G114" s="5">
        <f t="shared" si="1"/>
        <v>294</v>
      </c>
      <c r="H114" s="5"/>
    </row>
    <row r="115" spans="1:8" ht="18.75" x14ac:dyDescent="0.4">
      <c r="A115">
        <v>7</v>
      </c>
      <c r="B115" s="7">
        <v>90109005</v>
      </c>
      <c r="C115" s="29" t="s">
        <v>11</v>
      </c>
      <c r="D115" s="23">
        <v>12</v>
      </c>
      <c r="E115" s="21" t="s">
        <v>5</v>
      </c>
      <c r="F115" s="23">
        <v>26.5</v>
      </c>
      <c r="G115" s="5">
        <f t="shared" si="1"/>
        <v>318</v>
      </c>
      <c r="H115" s="5"/>
    </row>
    <row r="116" spans="1:8" ht="15.75" x14ac:dyDescent="0.25">
      <c r="D116">
        <f>SUM(D2:D115)</f>
        <v>1986</v>
      </c>
      <c r="F116" s="34">
        <f>SUM(F2:F115)</f>
        <v>3568</v>
      </c>
      <c r="G116" s="35">
        <f>SUM(G2:G115)</f>
        <v>48665</v>
      </c>
    </row>
  </sheetData>
  <mergeCells count="1">
    <mergeCell ref="D1:E1"/>
  </mergeCells>
  <pageMargins left="0.7" right="0.7" top="0.75" bottom="0.75" header="0.3" footer="0.3"/>
  <ignoredErrors>
    <ignoredError sqref="L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2016-10-30T10:00:38Z</dcterms:modified>
</cp:coreProperties>
</file>