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аты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<sst xmlns="http://schemas.openxmlformats.org/spreadsheetml/2006/main" count="18" uniqueCount="16">
  <si>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атака</t>
  </si>
  <si>
    <t>защита</t>
  </si>
  <si>
    <t>уклонение</t>
  </si>
  <si>
    <t>парирование</t>
  </si>
  <si>
    <t>% от камней</t>
  </si>
  <si>
    <t>наименование</t>
  </si>
  <si>
    <t>оз</t>
  </si>
  <si>
    <t>меткость</t>
  </si>
  <si>
    <t xml:space="preserve">скорость </t>
  </si>
  <si>
    <t>стойкость</t>
  </si>
  <si>
    <t>крит</t>
  </si>
  <si>
    <t>пробивание</t>
  </si>
  <si>
    <t>камни лвл</t>
  </si>
  <si>
    <t>стат</t>
  </si>
  <si>
    <t>ключ лвл</t>
  </si>
  <si>
    <t>доп стат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</si>
</sst>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1" fontId="35" fillId="36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5.421875" style="0" customWidth="1"/>
    <col min="2" max="2" width="10.140625" style="0" customWidth="1"/>
    <col min="4" max="4" width="12.57421875" style="0" customWidth="1"/>
    <col min="8" max="8" width="13.7109375" style="0" customWidth="1"/>
    <col min="9" max="11" width="9.140625" style="8" customWidth="1"/>
    <col min="15" max="17" width="9.140625" style="8" customWidth="1"/>
    <col min="21" max="23" width="9.140625" style="8" customWidth="1"/>
    <col min="27" max="29" width="9.140625" style="8" customWidth="1"/>
    <col min="33" max="35" width="9.140625" style="8" customWidth="1"/>
  </cols>
  <sheetData>
    <row r="1" spans="1:36" ht="15">
      <c r="A1" s="7" t="s">
        <v>5</v>
      </c>
      <c r="B1" s="7" t="s">
        <v>12</v>
      </c>
      <c r="C1" s="7" t="s">
        <v>13</v>
      </c>
      <c r="D1" s="7" t="s">
        <v>4</v>
      </c>
      <c r="E1" s="7" t="s">
        <v>14</v>
      </c>
      <c r="F1" s="7" t="s">
        <v>13</v>
      </c>
      <c r="G1" s="7" t="s">
        <v>15</v>
      </c>
      <c r="I1" s="3" t="str">
        <f>H2</f>
        <v>атака</v>
      </c>
      <c r="L1" s="1" t="str">
        <f>H3</f>
        <v>защита</v>
      </c>
      <c r="O1" s="3" t="str">
        <f>H4</f>
        <v>крит</v>
      </c>
      <c r="R1" t="str">
        <f>H5</f>
        <v>меткость</v>
      </c>
      <c r="U1" s="3" t="str">
        <f>H6</f>
        <v>оз</v>
      </c>
      <c r="X1" s="1" t="str">
        <f>H7</f>
        <v>парирование</v>
      </c>
      <c r="AA1" s="8" t="str">
        <f>H8</f>
        <v>пробивание</v>
      </c>
      <c r="AD1" s="1" t="str">
        <f>H9</f>
        <v>скорость </v>
      </c>
      <c r="AG1" s="3" t="str">
        <f>H10</f>
        <v>стойкость</v>
      </c>
      <c r="AJ1" s="1" t="str">
        <f>H11</f>
        <v>уклонение</v>
      </c>
    </row>
    <row r="2" spans="1:38" ht="15">
      <c r="A2" t="s">
        <v>3</v>
      </c>
      <c r="B2" s="1">
        <v>1</v>
      </c>
      <c r="C2">
        <f>INDEX(I$2:AL$13,B2,MATCH(A$2,I$1:AL$1,)+1)</f>
        <v>30</v>
      </c>
      <c r="D2" t="e">
        <f>#VALUE!</f>
        <v>#VALUE!</v>
      </c>
      <c r="E2" s="13">
        <v>6</v>
      </c>
      <c r="F2" t="e">
        <f>#VALUE!</f>
        <v>#VALUE!</v>
      </c>
      <c r="G2" s="1">
        <v>927</v>
      </c>
      <c r="H2" t="s">
        <v>0</v>
      </c>
      <c r="I2" s="8">
        <v>1</v>
      </c>
      <c r="J2" s="8">
        <v>150</v>
      </c>
      <c r="K2" s="9">
        <v>0.01</v>
      </c>
      <c r="L2">
        <v>1</v>
      </c>
      <c r="M2">
        <v>130</v>
      </c>
      <c r="N2" s="2">
        <v>0.01</v>
      </c>
      <c r="O2" s="8">
        <v>1</v>
      </c>
      <c r="P2" s="8">
        <v>50</v>
      </c>
      <c r="Q2" s="9">
        <v>0.01</v>
      </c>
      <c r="R2">
        <v>1</v>
      </c>
      <c r="S2">
        <v>50</v>
      </c>
      <c r="T2" s="2">
        <v>0.01</v>
      </c>
      <c r="U2" s="8">
        <v>1</v>
      </c>
      <c r="V2" s="8">
        <v>400</v>
      </c>
      <c r="W2" s="9">
        <v>0.01</v>
      </c>
      <c r="X2">
        <v>1</v>
      </c>
      <c r="Y2">
        <v>30</v>
      </c>
      <c r="Z2" s="2">
        <v>0.01</v>
      </c>
      <c r="AA2" s="8">
        <v>1</v>
      </c>
      <c r="AB2" s="8">
        <v>50</v>
      </c>
      <c r="AC2" s="9">
        <v>0.01</v>
      </c>
      <c r="AD2">
        <v>1</v>
      </c>
      <c r="AE2">
        <v>30</v>
      </c>
      <c r="AF2" s="2">
        <v>0.01</v>
      </c>
      <c r="AG2" s="8">
        <v>1</v>
      </c>
      <c r="AH2" s="8">
        <v>30</v>
      </c>
      <c r="AI2" s="9">
        <v>0.01</v>
      </c>
      <c r="AJ2">
        <v>1</v>
      </c>
      <c r="AK2">
        <v>30</v>
      </c>
      <c r="AL2" s="2">
        <v>0.01</v>
      </c>
    </row>
    <row r="3" spans="2:38" ht="15">
      <c r="B3" s="1">
        <v>6</v>
      </c>
      <c r="C3">
        <f>INDEX(I$2:AL$13,B3,MATCH(A$2,I$1:AL$1,)+1)</f>
        <v>80</v>
      </c>
      <c r="D3" t="e">
        <f>#VALUE!</f>
        <v>#VALUE!</v>
      </c>
      <c r="G3" s="1">
        <v>10</v>
      </c>
      <c r="H3" t="s">
        <v>1</v>
      </c>
      <c r="I3" s="8">
        <v>2</v>
      </c>
      <c r="J3" s="8">
        <v>250</v>
      </c>
      <c r="K3" s="9">
        <v>0.03</v>
      </c>
      <c r="L3">
        <v>2</v>
      </c>
      <c r="M3">
        <v>200</v>
      </c>
      <c r="N3" s="2">
        <v>0.03</v>
      </c>
      <c r="O3" s="8">
        <v>2</v>
      </c>
      <c r="P3" s="8">
        <v>60</v>
      </c>
      <c r="Q3" s="9">
        <v>0.02</v>
      </c>
      <c r="R3">
        <v>2</v>
      </c>
      <c r="S3">
        <v>60</v>
      </c>
      <c r="T3" s="2">
        <v>0.03</v>
      </c>
      <c r="U3" s="8">
        <v>2</v>
      </c>
      <c r="V3" s="8">
        <v>750</v>
      </c>
      <c r="W3" s="9">
        <v>0.02</v>
      </c>
      <c r="X3">
        <v>2</v>
      </c>
      <c r="Y3">
        <v>40</v>
      </c>
      <c r="Z3" s="2">
        <v>0.02</v>
      </c>
      <c r="AA3" s="8">
        <v>2</v>
      </c>
      <c r="AB3" s="8">
        <v>60</v>
      </c>
      <c r="AC3" s="9">
        <v>0.03</v>
      </c>
      <c r="AD3">
        <v>2</v>
      </c>
      <c r="AE3">
        <v>45</v>
      </c>
      <c r="AF3" s="2">
        <v>0.03</v>
      </c>
      <c r="AG3" s="8">
        <v>2</v>
      </c>
      <c r="AH3" s="8">
        <v>40</v>
      </c>
      <c r="AI3" s="9">
        <v>0.03</v>
      </c>
      <c r="AJ3">
        <v>2</v>
      </c>
      <c r="AK3">
        <v>40</v>
      </c>
      <c r="AL3" s="2">
        <v>0.02</v>
      </c>
    </row>
    <row r="4" spans="2:38" ht="15">
      <c r="B4" s="1">
        <v>6</v>
      </c>
      <c r="C4">
        <f>INDEX(I$2:AL$13,B4,MATCH(A$2,I$1:AL$1,)+1)</f>
        <v>80</v>
      </c>
      <c r="D4" t="e">
        <f>#VALUE!</f>
        <v>#VALUE!</v>
      </c>
      <c r="G4" s="1"/>
      <c r="H4" t="s">
        <v>10</v>
      </c>
      <c r="I4" s="8">
        <v>3</v>
      </c>
      <c r="J4" s="8">
        <v>350</v>
      </c>
      <c r="K4" s="9">
        <v>0.05</v>
      </c>
      <c r="L4">
        <v>3</v>
      </c>
      <c r="M4">
        <v>300</v>
      </c>
      <c r="N4" s="2">
        <v>0.05</v>
      </c>
      <c r="O4" s="8">
        <v>3</v>
      </c>
      <c r="P4" s="8">
        <v>70</v>
      </c>
      <c r="Q4" s="9">
        <v>0.03</v>
      </c>
      <c r="R4">
        <v>3</v>
      </c>
      <c r="S4">
        <v>70</v>
      </c>
      <c r="T4" s="2">
        <v>0.04</v>
      </c>
      <c r="U4" s="8">
        <v>3</v>
      </c>
      <c r="V4" s="8">
        <v>1150</v>
      </c>
      <c r="W4" s="9">
        <v>0.03</v>
      </c>
      <c r="X4">
        <v>3</v>
      </c>
      <c r="Y4">
        <v>50</v>
      </c>
      <c r="Z4" s="2">
        <v>0.03</v>
      </c>
      <c r="AA4" s="8">
        <v>3</v>
      </c>
      <c r="AB4" s="8">
        <v>70</v>
      </c>
      <c r="AC4" s="9">
        <v>0.04</v>
      </c>
      <c r="AD4">
        <v>3</v>
      </c>
      <c r="AE4">
        <v>60</v>
      </c>
      <c r="AF4" s="2">
        <v>0.05</v>
      </c>
      <c r="AG4" s="8">
        <v>3</v>
      </c>
      <c r="AH4" s="8">
        <v>50</v>
      </c>
      <c r="AI4" s="9">
        <v>0.04</v>
      </c>
      <c r="AJ4">
        <v>3</v>
      </c>
      <c r="AK4">
        <v>50</v>
      </c>
      <c r="AL4" s="2">
        <v>0.03</v>
      </c>
    </row>
    <row r="5" spans="2:38" ht="15">
      <c r="B5" s="1">
        <v>6</v>
      </c>
      <c r="C5">
        <f>INDEX(I$2:AL$13,B5,MATCH(A$2,I$1:AL$1,)+1)</f>
        <v>80</v>
      </c>
      <c r="D5" t="e">
        <f>#VALUE!</f>
        <v>#VALUE!</v>
      </c>
      <c r="G5" s="1"/>
      <c r="H5" t="s">
        <v>7</v>
      </c>
      <c r="I5" s="8">
        <v>4</v>
      </c>
      <c r="J5" s="8">
        <v>500</v>
      </c>
      <c r="K5" s="9">
        <v>0.06</v>
      </c>
      <c r="L5">
        <v>4</v>
      </c>
      <c r="M5">
        <v>400</v>
      </c>
      <c r="N5" s="2">
        <v>0.06</v>
      </c>
      <c r="O5" s="8">
        <v>4</v>
      </c>
      <c r="P5" s="8">
        <v>80</v>
      </c>
      <c r="Q5" s="9">
        <v>0.04</v>
      </c>
      <c r="R5">
        <v>4</v>
      </c>
      <c r="S5">
        <v>80</v>
      </c>
      <c r="T5" s="2">
        <v>0.06</v>
      </c>
      <c r="U5" s="8">
        <v>4</v>
      </c>
      <c r="V5" s="8">
        <v>1500</v>
      </c>
      <c r="W5" s="9">
        <v>0.04</v>
      </c>
      <c r="X5">
        <v>4</v>
      </c>
      <c r="Y5">
        <v>60</v>
      </c>
      <c r="Z5" s="2">
        <v>0.04</v>
      </c>
      <c r="AA5" s="8">
        <v>4</v>
      </c>
      <c r="AB5" s="8">
        <v>80</v>
      </c>
      <c r="AC5" s="9">
        <v>0.06</v>
      </c>
      <c r="AD5">
        <v>4</v>
      </c>
      <c r="AE5">
        <v>80</v>
      </c>
      <c r="AF5" s="2">
        <v>0.06</v>
      </c>
      <c r="AG5" s="8">
        <v>4</v>
      </c>
      <c r="AH5" s="8">
        <v>60</v>
      </c>
      <c r="AI5" s="9">
        <v>0.06</v>
      </c>
      <c r="AJ5">
        <v>4</v>
      </c>
      <c r="AK5">
        <v>60</v>
      </c>
      <c r="AL5" s="2">
        <v>0.04</v>
      </c>
    </row>
    <row r="6" spans="2:38" ht="15">
      <c r="B6" s="1">
        <v>6</v>
      </c>
      <c r="C6">
        <f>INDEX(I$2:AL$13,B6,MATCH(A$2,I$1:AL$1,)+1)</f>
        <v>80</v>
      </c>
      <c r="D6" t="e">
        <f>#VALUE!</f>
        <v>#VALUE!</v>
      </c>
      <c r="G6" s="1"/>
      <c r="H6" t="s">
        <v>6</v>
      </c>
      <c r="I6" s="8">
        <v>5</v>
      </c>
      <c r="J6" s="8">
        <v>600</v>
      </c>
      <c r="K6" s="9">
        <v>0.07</v>
      </c>
      <c r="L6">
        <v>5</v>
      </c>
      <c r="M6">
        <v>500</v>
      </c>
      <c r="N6" s="2">
        <v>0.07</v>
      </c>
      <c r="O6" s="8">
        <v>5</v>
      </c>
      <c r="P6" s="8">
        <v>90</v>
      </c>
      <c r="Q6" s="9">
        <v>0.05</v>
      </c>
      <c r="R6">
        <v>5</v>
      </c>
      <c r="S6">
        <v>90</v>
      </c>
      <c r="T6" s="2">
        <v>0.07</v>
      </c>
      <c r="U6" s="8">
        <v>5</v>
      </c>
      <c r="V6" s="8">
        <v>1800</v>
      </c>
      <c r="W6" s="9">
        <v>0.05</v>
      </c>
      <c r="X6">
        <v>5</v>
      </c>
      <c r="Y6">
        <v>70</v>
      </c>
      <c r="Z6" s="2">
        <v>0.05</v>
      </c>
      <c r="AA6" s="8">
        <v>5</v>
      </c>
      <c r="AB6" s="8">
        <v>90</v>
      </c>
      <c r="AC6" s="9">
        <v>0.07</v>
      </c>
      <c r="AD6">
        <v>5</v>
      </c>
      <c r="AE6">
        <v>95</v>
      </c>
      <c r="AF6" s="2">
        <v>0.07</v>
      </c>
      <c r="AG6" s="8">
        <v>5</v>
      </c>
      <c r="AH6" s="8">
        <v>70</v>
      </c>
      <c r="AI6" s="9">
        <v>0.07</v>
      </c>
      <c r="AJ6">
        <v>5</v>
      </c>
      <c r="AK6">
        <v>70</v>
      </c>
      <c r="AL6" s="2">
        <v>0.05</v>
      </c>
    </row>
    <row r="7" spans="2:38" ht="15">
      <c r="B7" s="1">
        <v>6</v>
      </c>
      <c r="C7">
        <f>INDEX(I$2:AL$13,B7,MATCH(A$2,I$1:AL$1,)+1)</f>
        <v>80</v>
      </c>
      <c r="D7" t="e">
        <f>#VALUE!</f>
        <v>#VALUE!</v>
      </c>
      <c r="G7" s="1"/>
      <c r="H7" t="s">
        <v>3</v>
      </c>
      <c r="I7" s="8">
        <v>6</v>
      </c>
      <c r="J7" s="8">
        <v>700</v>
      </c>
      <c r="K7" s="9">
        <v>0.1</v>
      </c>
      <c r="L7">
        <v>6</v>
      </c>
      <c r="M7">
        <v>600</v>
      </c>
      <c r="N7" s="2">
        <v>0.1</v>
      </c>
      <c r="O7" s="8">
        <v>6</v>
      </c>
      <c r="P7" s="8">
        <v>100</v>
      </c>
      <c r="Q7" s="9">
        <v>0.07</v>
      </c>
      <c r="R7">
        <v>6</v>
      </c>
      <c r="S7">
        <v>100</v>
      </c>
      <c r="T7" s="2">
        <v>0.1</v>
      </c>
      <c r="U7" s="8">
        <v>6</v>
      </c>
      <c r="V7" s="8">
        <v>2400</v>
      </c>
      <c r="W7" s="9">
        <v>0.07</v>
      </c>
      <c r="X7">
        <v>6</v>
      </c>
      <c r="Y7">
        <v>80</v>
      </c>
      <c r="Z7" s="2">
        <v>0.07</v>
      </c>
      <c r="AA7" s="8">
        <v>6</v>
      </c>
      <c r="AB7" s="8">
        <v>100</v>
      </c>
      <c r="AC7" s="9">
        <v>0.1</v>
      </c>
      <c r="AD7">
        <v>6</v>
      </c>
      <c r="AE7">
        <v>110</v>
      </c>
      <c r="AF7" s="2">
        <v>0.1</v>
      </c>
      <c r="AG7" s="8">
        <v>6</v>
      </c>
      <c r="AH7" s="8">
        <v>80</v>
      </c>
      <c r="AI7" s="9">
        <v>0.1</v>
      </c>
      <c r="AJ7">
        <v>6</v>
      </c>
      <c r="AK7">
        <v>80</v>
      </c>
      <c r="AL7" s="2">
        <v>0.07</v>
      </c>
    </row>
    <row r="8" spans="8:38" ht="15">
      <c r="H8" t="s">
        <v>11</v>
      </c>
      <c r="I8" s="8">
        <v>7</v>
      </c>
      <c r="J8" s="8">
        <v>800</v>
      </c>
      <c r="K8" s="9">
        <v>0.13</v>
      </c>
      <c r="L8">
        <v>7</v>
      </c>
      <c r="M8">
        <v>700</v>
      </c>
      <c r="N8" s="2">
        <v>0.13</v>
      </c>
      <c r="O8" s="8">
        <v>7</v>
      </c>
      <c r="P8" s="8">
        <v>120</v>
      </c>
      <c r="Q8" s="9">
        <v>0.09</v>
      </c>
      <c r="R8">
        <v>7</v>
      </c>
      <c r="S8">
        <v>120</v>
      </c>
      <c r="T8" s="2">
        <v>0.13</v>
      </c>
      <c r="U8" s="8">
        <v>7</v>
      </c>
      <c r="V8" s="8">
        <v>3000</v>
      </c>
      <c r="W8" s="9">
        <v>0.09</v>
      </c>
      <c r="X8">
        <v>7</v>
      </c>
      <c r="Y8">
        <v>90</v>
      </c>
      <c r="Z8" s="2">
        <v>0.09</v>
      </c>
      <c r="AA8" s="8">
        <v>7</v>
      </c>
      <c r="AB8" s="8">
        <v>120</v>
      </c>
      <c r="AC8" s="9">
        <v>0.13</v>
      </c>
      <c r="AD8">
        <v>7</v>
      </c>
      <c r="AE8">
        <v>120</v>
      </c>
      <c r="AF8" s="2">
        <v>0.13</v>
      </c>
      <c r="AG8" s="8">
        <v>7</v>
      </c>
      <c r="AH8" s="8">
        <v>90</v>
      </c>
      <c r="AI8" s="9">
        <v>0.13</v>
      </c>
      <c r="AJ8">
        <v>7</v>
      </c>
      <c r="AK8">
        <v>90</v>
      </c>
      <c r="AL8" s="2">
        <v>0.09</v>
      </c>
    </row>
    <row r="9" spans="8:38" ht="15">
      <c r="H9" t="s">
        <v>8</v>
      </c>
      <c r="I9" s="8">
        <v>8</v>
      </c>
      <c r="J9" s="8">
        <v>1400</v>
      </c>
      <c r="K9" s="9">
        <v>0.18</v>
      </c>
      <c r="L9">
        <v>8</v>
      </c>
      <c r="M9">
        <v>1100</v>
      </c>
      <c r="N9" s="2">
        <v>0.18</v>
      </c>
      <c r="O9" s="8">
        <v>8</v>
      </c>
      <c r="P9" s="8">
        <v>140</v>
      </c>
      <c r="Q9" s="9">
        <v>0.12</v>
      </c>
      <c r="R9">
        <v>8</v>
      </c>
      <c r="S9">
        <v>140</v>
      </c>
      <c r="T9" s="2">
        <v>0.18</v>
      </c>
      <c r="U9" s="8">
        <v>8</v>
      </c>
      <c r="V9" s="8">
        <v>4500</v>
      </c>
      <c r="W9" s="9">
        <v>0.12</v>
      </c>
      <c r="X9">
        <v>8</v>
      </c>
      <c r="Y9">
        <v>100</v>
      </c>
      <c r="Z9" s="2">
        <v>0.12</v>
      </c>
      <c r="AA9" s="8">
        <v>8</v>
      </c>
      <c r="AB9" s="8">
        <v>140</v>
      </c>
      <c r="AC9" s="9">
        <v>0.18</v>
      </c>
      <c r="AD9">
        <v>8</v>
      </c>
      <c r="AE9">
        <v>180</v>
      </c>
      <c r="AF9" s="2">
        <v>0.18</v>
      </c>
      <c r="AG9" s="8">
        <v>8</v>
      </c>
      <c r="AH9" s="8">
        <v>100</v>
      </c>
      <c r="AI9" s="9">
        <v>0.18</v>
      </c>
      <c r="AJ9">
        <v>8</v>
      </c>
      <c r="AK9">
        <v>100</v>
      </c>
      <c r="AL9" s="2">
        <v>0.12</v>
      </c>
    </row>
    <row r="10" spans="8:38" ht="15">
      <c r="H10" t="s">
        <v>9</v>
      </c>
      <c r="I10" s="8">
        <v>9</v>
      </c>
      <c r="J10" s="8">
        <v>2000</v>
      </c>
      <c r="K10" s="9">
        <v>0.24</v>
      </c>
      <c r="L10">
        <v>9</v>
      </c>
      <c r="M10">
        <v>1700</v>
      </c>
      <c r="N10" s="2">
        <v>0.24</v>
      </c>
      <c r="O10" s="8">
        <v>9</v>
      </c>
      <c r="Q10" s="9"/>
      <c r="R10">
        <v>9</v>
      </c>
      <c r="S10">
        <v>180</v>
      </c>
      <c r="T10" s="2">
        <v>0.24</v>
      </c>
      <c r="U10" s="8">
        <v>9</v>
      </c>
      <c r="V10" s="8">
        <v>6000</v>
      </c>
      <c r="W10" s="9">
        <v>0.16</v>
      </c>
      <c r="X10">
        <v>9</v>
      </c>
      <c r="Y10">
        <v>130</v>
      </c>
      <c r="Z10" s="2">
        <v>0.16</v>
      </c>
      <c r="AA10" s="8">
        <v>9</v>
      </c>
      <c r="AB10" s="8">
        <v>180</v>
      </c>
      <c r="AC10" s="9">
        <v>0.24</v>
      </c>
      <c r="AD10">
        <v>9</v>
      </c>
      <c r="AF10" s="2"/>
      <c r="AG10" s="8">
        <v>9</v>
      </c>
      <c r="AH10" s="8">
        <v>130</v>
      </c>
      <c r="AI10" s="9">
        <v>0.24</v>
      </c>
      <c r="AJ10">
        <v>9</v>
      </c>
      <c r="AL10" s="2"/>
    </row>
    <row r="11" spans="8:38" ht="15">
      <c r="H11" t="s">
        <v>2</v>
      </c>
      <c r="I11" s="8">
        <v>10</v>
      </c>
      <c r="K11" s="9"/>
      <c r="L11">
        <v>10</v>
      </c>
      <c r="N11" s="2"/>
      <c r="O11" s="8">
        <v>10</v>
      </c>
      <c r="Q11" s="9"/>
      <c r="R11">
        <v>10</v>
      </c>
      <c r="T11" s="2"/>
      <c r="U11" s="8">
        <v>10</v>
      </c>
      <c r="W11" s="9"/>
      <c r="X11">
        <v>10</v>
      </c>
      <c r="Z11" s="2"/>
      <c r="AA11" s="8">
        <v>10</v>
      </c>
      <c r="AB11" s="8">
        <v>230</v>
      </c>
      <c r="AC11" s="9">
        <v>0.3</v>
      </c>
      <c r="AD11">
        <v>10</v>
      </c>
      <c r="AF11" s="2"/>
      <c r="AG11" s="8">
        <v>10</v>
      </c>
      <c r="AH11" s="8">
        <v>150</v>
      </c>
      <c r="AI11" s="9">
        <v>0.3</v>
      </c>
      <c r="AJ11">
        <v>10</v>
      </c>
      <c r="AL11" s="2"/>
    </row>
    <row r="12" spans="1:38" ht="15">
      <c r="A12" s="14" t="e">
        <f>SUM(C2:C7,F2,G2:G7)*SUM(D2:D7)+SUM(C2:C7,F2,G2:G7)</f>
        <v>#VALUE!</v>
      </c>
      <c r="B12" s="14"/>
      <c r="I12" s="8">
        <v>11</v>
      </c>
      <c r="K12" s="9"/>
      <c r="L12">
        <v>11</v>
      </c>
      <c r="N12" s="2"/>
      <c r="O12" s="8">
        <v>11</v>
      </c>
      <c r="Q12" s="9"/>
      <c r="R12">
        <v>11</v>
      </c>
      <c r="T12" s="2"/>
      <c r="U12" s="8">
        <v>11</v>
      </c>
      <c r="W12" s="9"/>
      <c r="X12">
        <v>11</v>
      </c>
      <c r="Z12" s="2"/>
      <c r="AA12" s="8">
        <v>11</v>
      </c>
      <c r="AC12" s="9"/>
      <c r="AD12">
        <v>11</v>
      </c>
      <c r="AE12">
        <v>450</v>
      </c>
      <c r="AF12" s="2">
        <v>0.37</v>
      </c>
      <c r="AG12" s="8">
        <v>11</v>
      </c>
      <c r="AI12" s="9"/>
      <c r="AJ12">
        <v>11</v>
      </c>
      <c r="AL12" s="2"/>
    </row>
    <row r="13" spans="1:38" ht="15">
      <c r="A13" s="14"/>
      <c r="B13" s="14"/>
      <c r="C13" t="e">
        <f>#VALUE!</f>
        <v>#VALUE!</v>
      </c>
      <c r="I13" s="8">
        <v>12</v>
      </c>
      <c r="J13" s="8">
        <v>7700</v>
      </c>
      <c r="K13" s="9">
        <v>0.45</v>
      </c>
      <c r="L13">
        <v>12</v>
      </c>
      <c r="N13" s="2">
        <v>0.45</v>
      </c>
      <c r="O13" s="8">
        <v>12</v>
      </c>
      <c r="Q13" s="9">
        <v>0.45</v>
      </c>
      <c r="R13">
        <v>12</v>
      </c>
      <c r="T13" s="2">
        <v>0.45</v>
      </c>
      <c r="U13" s="8">
        <v>12</v>
      </c>
      <c r="W13" s="9">
        <v>0.45</v>
      </c>
      <c r="X13">
        <v>12</v>
      </c>
      <c r="Y13">
        <v>210</v>
      </c>
      <c r="Z13" s="2">
        <v>0.3</v>
      </c>
      <c r="AA13" s="8">
        <v>12</v>
      </c>
      <c r="AC13" s="9">
        <v>0.45</v>
      </c>
      <c r="AD13">
        <v>12</v>
      </c>
      <c r="AF13" s="2">
        <v>0.45</v>
      </c>
      <c r="AG13" s="8">
        <v>12</v>
      </c>
      <c r="AI13" s="9">
        <v>0.45</v>
      </c>
      <c r="AJ13">
        <v>12</v>
      </c>
      <c r="AL13" s="2">
        <v>0.45</v>
      </c>
    </row>
    <row r="14" spans="13:19" ht="15">
      <c r="M14" s="5"/>
      <c r="N14" s="5"/>
      <c r="O14" s="10"/>
      <c r="P14" s="10"/>
      <c r="Q14" s="10"/>
      <c r="R14" s="5"/>
      <c r="S14" s="5"/>
    </row>
    <row r="15" spans="13:19" ht="15">
      <c r="M15" s="5"/>
      <c r="N15" s="5"/>
      <c r="O15" s="10"/>
      <c r="P15" s="10"/>
      <c r="Q15" s="10"/>
      <c r="R15" s="5"/>
      <c r="S15" s="5"/>
    </row>
    <row r="16" spans="13:19" ht="15">
      <c r="M16" s="5"/>
      <c r="N16" s="5"/>
      <c r="O16" s="10"/>
      <c r="P16" s="10"/>
      <c r="Q16" s="10"/>
      <c r="R16" s="5"/>
      <c r="S16" s="5"/>
    </row>
    <row r="17" spans="13:19" ht="15">
      <c r="M17" s="5"/>
      <c r="N17" s="5"/>
      <c r="O17" s="10"/>
      <c r="P17" s="10"/>
      <c r="Q17" s="10"/>
      <c r="R17" s="5"/>
      <c r="S17" s="5"/>
    </row>
    <row r="18" spans="9:27" ht="15" customHeight="1">
      <c r="I18" s="12">
        <v>0</v>
      </c>
      <c r="L18" s="8">
        <v>0</v>
      </c>
      <c r="M18" s="4"/>
      <c r="N18" s="6"/>
      <c r="O18" s="8">
        <v>0</v>
      </c>
      <c r="P18" s="11"/>
      <c r="Q18" s="11"/>
      <c r="R18" s="6"/>
      <c r="S18" s="6"/>
      <c r="U18" s="8">
        <v>0</v>
      </c>
      <c r="X18" s="8">
        <v>0</v>
      </c>
      <c r="Y18">
        <v>100</v>
      </c>
      <c r="AA18" s="8">
        <v>0</v>
      </c>
    </row>
    <row r="19" spans="9:27" ht="15">
      <c r="I19" s="12">
        <v>1</v>
      </c>
      <c r="L19" s="8">
        <v>1</v>
      </c>
      <c r="M19" s="6"/>
      <c r="N19" s="6"/>
      <c r="O19" s="8">
        <v>1</v>
      </c>
      <c r="P19" s="11"/>
      <c r="Q19" s="11"/>
      <c r="R19" s="6"/>
      <c r="S19" s="6"/>
      <c r="U19" s="8">
        <v>1</v>
      </c>
      <c r="X19" s="8">
        <v>1</v>
      </c>
      <c r="Y19">
        <v>160</v>
      </c>
      <c r="AA19" s="8">
        <v>1</v>
      </c>
    </row>
    <row r="20" spans="9:27" ht="15">
      <c r="I20" s="12">
        <v>2</v>
      </c>
      <c r="L20" s="8">
        <v>2</v>
      </c>
      <c r="M20" s="6"/>
      <c r="N20" s="6"/>
      <c r="O20" s="8">
        <v>2</v>
      </c>
      <c r="P20" s="11"/>
      <c r="Q20" s="11"/>
      <c r="R20" s="6"/>
      <c r="S20" s="6"/>
      <c r="U20" s="8">
        <v>2</v>
      </c>
      <c r="X20" s="8">
        <v>2</v>
      </c>
      <c r="Y20">
        <v>220</v>
      </c>
      <c r="AA20" s="8">
        <v>2</v>
      </c>
    </row>
    <row r="21" spans="9:27" ht="15">
      <c r="I21" s="12">
        <v>3</v>
      </c>
      <c r="L21" s="8">
        <v>3</v>
      </c>
      <c r="M21" s="6"/>
      <c r="N21" s="6"/>
      <c r="O21" s="8">
        <v>3</v>
      </c>
      <c r="P21" s="11"/>
      <c r="Q21" s="11"/>
      <c r="R21" s="6"/>
      <c r="S21" s="6"/>
      <c r="U21" s="8">
        <v>3</v>
      </c>
      <c r="X21" s="8">
        <v>3</v>
      </c>
      <c r="Y21">
        <v>280</v>
      </c>
      <c r="AA21" s="8">
        <v>3</v>
      </c>
    </row>
    <row r="22" spans="9:27" ht="15">
      <c r="I22" s="12">
        <v>4</v>
      </c>
      <c r="L22" s="8">
        <v>4</v>
      </c>
      <c r="M22" s="6"/>
      <c r="N22" s="6"/>
      <c r="O22" s="8">
        <v>4</v>
      </c>
      <c r="P22" s="11"/>
      <c r="Q22" s="11"/>
      <c r="R22" s="6"/>
      <c r="S22" s="6"/>
      <c r="U22" s="8">
        <v>4</v>
      </c>
      <c r="X22" s="8">
        <v>4</v>
      </c>
      <c r="Y22">
        <v>340</v>
      </c>
      <c r="AA22" s="8">
        <v>4</v>
      </c>
    </row>
    <row r="23" spans="9:27" ht="15">
      <c r="I23" s="12">
        <v>5</v>
      </c>
      <c r="L23" s="8">
        <v>5</v>
      </c>
      <c r="M23" s="6"/>
      <c r="N23" s="6"/>
      <c r="O23" s="8">
        <v>5</v>
      </c>
      <c r="P23" s="11"/>
      <c r="Q23" s="11"/>
      <c r="R23" s="6"/>
      <c r="S23" s="6"/>
      <c r="U23" s="8">
        <v>5</v>
      </c>
      <c r="X23" s="8">
        <v>5</v>
      </c>
      <c r="Y23">
        <v>400</v>
      </c>
      <c r="AA23" s="8">
        <v>5</v>
      </c>
    </row>
    <row r="24" spans="9:27" ht="15">
      <c r="I24" s="12">
        <v>6</v>
      </c>
      <c r="L24" s="8">
        <v>6</v>
      </c>
      <c r="M24" s="6"/>
      <c r="N24" s="6"/>
      <c r="O24" s="8">
        <v>6</v>
      </c>
      <c r="P24" s="11"/>
      <c r="Q24" s="11"/>
      <c r="R24" s="6"/>
      <c r="S24" s="6"/>
      <c r="U24" s="8">
        <v>6</v>
      </c>
      <c r="X24" s="8">
        <v>6</v>
      </c>
      <c r="Y24">
        <v>460</v>
      </c>
      <c r="AA24" s="8">
        <v>6</v>
      </c>
    </row>
    <row r="25" spans="9:27" ht="15">
      <c r="I25" s="12">
        <v>7</v>
      </c>
      <c r="L25" s="8">
        <v>7</v>
      </c>
      <c r="M25" s="6"/>
      <c r="N25" s="6"/>
      <c r="O25" s="8">
        <v>7</v>
      </c>
      <c r="P25" s="11"/>
      <c r="Q25" s="11"/>
      <c r="R25" s="6"/>
      <c r="S25" s="6"/>
      <c r="U25" s="8">
        <v>7</v>
      </c>
      <c r="X25" s="8">
        <v>7</v>
      </c>
      <c r="Y25">
        <v>520</v>
      </c>
      <c r="AA25" s="8">
        <v>7</v>
      </c>
    </row>
    <row r="26" spans="9:27" ht="15">
      <c r="I26" s="12">
        <v>8</v>
      </c>
      <c r="L26" s="8">
        <v>8</v>
      </c>
      <c r="M26" s="6"/>
      <c r="N26" s="6"/>
      <c r="O26" s="8">
        <v>8</v>
      </c>
      <c r="P26" s="11"/>
      <c r="Q26" s="11"/>
      <c r="R26" s="6"/>
      <c r="S26" s="6"/>
      <c r="U26" s="8">
        <v>8</v>
      </c>
      <c r="X26" s="8">
        <v>8</v>
      </c>
      <c r="Y26">
        <v>580</v>
      </c>
      <c r="AA26" s="8">
        <v>8</v>
      </c>
    </row>
    <row r="27" spans="9:27" ht="15">
      <c r="I27" s="12">
        <v>9</v>
      </c>
      <c r="L27" s="8">
        <v>9</v>
      </c>
      <c r="O27" s="8">
        <v>9</v>
      </c>
      <c r="U27" s="8">
        <v>9</v>
      </c>
      <c r="X27" s="8">
        <v>9</v>
      </c>
      <c r="Y27">
        <v>640</v>
      </c>
      <c r="AA27" s="8">
        <v>9</v>
      </c>
    </row>
    <row r="28" spans="9:27" ht="15">
      <c r="I28" s="12">
        <v>10</v>
      </c>
      <c r="L28" s="8">
        <v>10</v>
      </c>
      <c r="O28" s="8">
        <v>10</v>
      </c>
      <c r="U28" s="8">
        <v>10</v>
      </c>
      <c r="X28" s="8">
        <v>10</v>
      </c>
      <c r="Y28">
        <v>700</v>
      </c>
      <c r="AA28" s="8">
        <v>10</v>
      </c>
    </row>
  </sheetData>
  <sheetProtection/>
  <mergeCells count="1">
    <mergeCell ref="A12:B13"/>
  </mergeCells>
  <dataValidations count="3">
    <dataValidation type="list" allowBlank="1" showInputMessage="1" showErrorMessage="1" sqref="A2">
      <formula1>$H$2:$H$11</formula1>
    </dataValidation>
    <dataValidation type="list" allowBlank="1" showInputMessage="1" showErrorMessage="1" sqref="B2:B7">
      <formula1>$I$2:$I$13</formula1>
    </dataValidation>
    <dataValidation type="list" allowBlank="1" showInputMessage="1" showErrorMessage="1" sqref="E2">
      <formula1>$I$18:$I$28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2016-10-30T12:17:55Z</dcterms:modified>
  <cp:category/>
  <cp:version/>
  <cp:contentType/>
  <cp:contentStatus/>
</cp:coreProperties>
</file>