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7400" windowHeight="11715" activeTab="0"/>
  </bookViews>
  <sheets>
    <sheet name="новый" sheetId="1" r:id="rId1"/>
  </sheets>
  <externalReferences>
    <externalReference r:id="rId4"/>
  </externalReferences>
  <definedNames>
    <definedName name="йц">'[1]3кв'!$AN$7:$AN$27</definedName>
    <definedName name="_xlnm.Print_Area" localSheetId="0">'новый'!$A$1:$X$11</definedName>
    <definedName name="пи">'[1]8м'!$AJ$7:$AJ$27</definedName>
    <definedName name="ув">'[1]ноя'!$U$7:$U$27</definedName>
    <definedName name="фы">'[1]12м'!$AM$7:$AM$27</definedName>
    <definedName name="чс">'[1]окт'!$U$7:$U$27</definedName>
    <definedName name="чя">'[1]сен'!$U$7:$U$27</definedName>
  </definedNames>
  <calcPr fullCalcOnLoad="1"/>
</workbook>
</file>

<file path=xl/sharedStrings.xml><?xml version="1.0" encoding="utf-8"?>
<sst xmlns="http://schemas.openxmlformats.org/spreadsheetml/2006/main" count="18" uniqueCount="18">
  <si>
    <t>лет</t>
  </si>
  <si>
    <t>месяцев</t>
  </si>
  <si>
    <t>дней</t>
  </si>
  <si>
    <t>%</t>
  </si>
  <si>
    <t>от 1 до 5</t>
  </si>
  <si>
    <t>от 5 до 10</t>
  </si>
  <si>
    <t>от 10 до 15</t>
  </si>
  <si>
    <t>от 15 до 20</t>
  </si>
  <si>
    <t>более 20</t>
  </si>
  <si>
    <t>Иванов А.А.</t>
  </si>
  <si>
    <t>Петров Г.П.</t>
  </si>
  <si>
    <t>Мароп П.Р.</t>
  </si>
  <si>
    <t>Трегол Н.Г.</t>
  </si>
  <si>
    <t>Ронол И.Г.</t>
  </si>
  <si>
    <t>Вагнер И.И.</t>
  </si>
  <si>
    <t>и т.д более 1000</t>
  </si>
  <si>
    <t>Стаж при приеме на работу</t>
  </si>
  <si>
    <t>Начало стажа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</si>
</sst>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ck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33" borderId="11" xfId="0" applyFill="1" applyBorder="1" applyAlignment="1">
      <alignment horizontal="center" vertical="center"/>
    </xf>
    <xf numFmtId="1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8</xdr:row>
      <xdr:rowOff>190500</xdr:rowOff>
    </xdr:from>
    <xdr:to>
      <xdr:col>16</xdr:col>
      <xdr:colOff>133350</xdr:colOff>
      <xdr:row>12</xdr:row>
      <xdr:rowOff>123825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7629525" y="2390775"/>
          <a:ext cx="4791075" cy="847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CCCC"/>
              </a:solidFill>
            </a:rPr>
            <a:t>Необходимо</a:t>
          </a:r>
          <a:r>
            <a:rPr lang="en-US" cap="none" sz="1100" b="0" i="0" u="none" baseline="0">
              <a:solidFill>
                <a:srgbClr val="33CCCC"/>
              </a:solidFill>
            </a:rPr>
            <a:t> чтобы подсвечивала ячейку, для которой на данный день не соответсвует процент , или в соседней ячейке ппрописывал, что необходимо пересчитать процент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54;&#1050;&#1059;&#1052;&#1045;&#1053;&#1058;&#1067;\&#1088;&#1077;&#1081;&#1090;&#1080;&#1085;&#1075;\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м"/>
      <sheetName val="дек 10"/>
      <sheetName val="ноя"/>
      <sheetName val="окт"/>
      <sheetName val="3кв"/>
      <sheetName val="сен"/>
      <sheetName val="8м"/>
      <sheetName val="авг"/>
      <sheetName val="июл"/>
      <sheetName val="июн"/>
      <sheetName val="май"/>
      <sheetName val="апр"/>
      <sheetName val="мар"/>
      <sheetName val="фев"/>
      <sheetName val="янв"/>
      <sheetName val="дек"/>
    </sheetNames>
    <sheetDataSet>
      <sheetData sheetId="0">
        <row r="7">
          <cell r="AM7">
            <v>-143</v>
          </cell>
        </row>
        <row r="8">
          <cell r="AM8">
            <v>-136</v>
          </cell>
        </row>
        <row r="9">
          <cell r="AM9">
            <v>-94</v>
          </cell>
        </row>
        <row r="10">
          <cell r="AM10">
            <v>-146</v>
          </cell>
        </row>
        <row r="11">
          <cell r="AM11">
            <v>-64</v>
          </cell>
        </row>
        <row r="12">
          <cell r="AM12">
            <v>-104</v>
          </cell>
        </row>
        <row r="13">
          <cell r="AM13">
            <v>-45</v>
          </cell>
        </row>
        <row r="14">
          <cell r="AM14">
            <v>-97</v>
          </cell>
        </row>
        <row r="15">
          <cell r="AM15">
            <v>-140</v>
          </cell>
        </row>
        <row r="16">
          <cell r="AM16">
            <v>-111</v>
          </cell>
        </row>
        <row r="17">
          <cell r="AM17">
            <v>-190</v>
          </cell>
        </row>
        <row r="18">
          <cell r="AM18">
            <v>-136</v>
          </cell>
        </row>
        <row r="19">
          <cell r="AM19">
            <v>-122</v>
          </cell>
        </row>
        <row r="20">
          <cell r="AM20">
            <v>-124</v>
          </cell>
        </row>
        <row r="21">
          <cell r="AM21">
            <v>-103</v>
          </cell>
        </row>
        <row r="22">
          <cell r="AM22">
            <v>-204</v>
          </cell>
        </row>
        <row r="23">
          <cell r="AM23">
            <v>-153</v>
          </cell>
        </row>
        <row r="24">
          <cell r="AM24">
            <v>-166</v>
          </cell>
        </row>
        <row r="25">
          <cell r="AM25">
            <v>-168</v>
          </cell>
        </row>
        <row r="26">
          <cell r="AM26">
            <v>-192</v>
          </cell>
        </row>
        <row r="27">
          <cell r="AM27">
            <v>-134</v>
          </cell>
        </row>
      </sheetData>
      <sheetData sheetId="2">
        <row r="7">
          <cell r="U7">
            <v>-1.8335658036867377</v>
          </cell>
        </row>
        <row r="8">
          <cell r="U8">
            <v>1.1389921129589695</v>
          </cell>
        </row>
        <row r="9">
          <cell r="U9">
            <v>0.9997735601428882</v>
          </cell>
        </row>
        <row r="10">
          <cell r="U10">
            <v>-0.0001981063206771437</v>
          </cell>
        </row>
        <row r="11">
          <cell r="U11">
            <v>13.999872448844577</v>
          </cell>
        </row>
        <row r="12">
          <cell r="U12">
            <v>2.999804242536747</v>
          </cell>
        </row>
        <row r="13">
          <cell r="U13">
            <v>2.9998396418449698</v>
          </cell>
        </row>
        <row r="14">
          <cell r="U14">
            <v>7.011344533337595</v>
          </cell>
        </row>
        <row r="15">
          <cell r="U15">
            <v>1.5845473347322656</v>
          </cell>
        </row>
        <row r="16">
          <cell r="U16">
            <v>-0.00019521082769390942</v>
          </cell>
        </row>
        <row r="17">
          <cell r="U17">
            <v>0.9998428295628929</v>
          </cell>
        </row>
        <row r="18">
          <cell r="U18">
            <v>-190.01376163763118</v>
          </cell>
        </row>
        <row r="19">
          <cell r="U19">
            <v>1.3996943364515326</v>
          </cell>
        </row>
        <row r="20">
          <cell r="U20">
            <v>-7.715617760580524E-05</v>
          </cell>
        </row>
        <row r="21">
          <cell r="U21">
            <v>-0.22829992146028194</v>
          </cell>
        </row>
        <row r="22">
          <cell r="U22">
            <v>-3.644729808533385</v>
          </cell>
        </row>
        <row r="23">
          <cell r="U23">
            <v>0.7019412297759065</v>
          </cell>
        </row>
        <row r="24">
          <cell r="U24">
            <v>-92.01909995131113</v>
          </cell>
        </row>
        <row r="25">
          <cell r="U25">
            <v>-0.7748508561245835</v>
          </cell>
        </row>
        <row r="26">
          <cell r="U26">
            <v>-2.8027033373225674</v>
          </cell>
        </row>
        <row r="27">
          <cell r="U27">
            <v>-3.784826681126995</v>
          </cell>
        </row>
      </sheetData>
      <sheetData sheetId="3">
        <row r="7">
          <cell r="U7">
            <v>10.565372697538303</v>
          </cell>
        </row>
        <row r="8">
          <cell r="U8">
            <v>-0.9936499937898117</v>
          </cell>
        </row>
        <row r="9">
          <cell r="U9">
            <v>1.9997698201308738</v>
          </cell>
        </row>
        <row r="10">
          <cell r="U10">
            <v>-3.867479768487052</v>
          </cell>
        </row>
        <row r="11">
          <cell r="U11">
            <v>9.999876843892224</v>
          </cell>
        </row>
        <row r="12">
          <cell r="U12">
            <v>-0.0002034695058848292</v>
          </cell>
        </row>
        <row r="13">
          <cell r="U13">
            <v>0.9998390186048498</v>
          </cell>
        </row>
        <row r="14">
          <cell r="U14">
            <v>5.999932453503391</v>
          </cell>
        </row>
        <row r="15">
          <cell r="U15">
            <v>2.442814512759511</v>
          </cell>
        </row>
        <row r="16">
          <cell r="U16">
            <v>-7.001467578629901</v>
          </cell>
        </row>
        <row r="17">
          <cell r="U17">
            <v>-71.1650964423107</v>
          </cell>
        </row>
        <row r="18">
          <cell r="U18">
            <v>-0.0003138582314287304</v>
          </cell>
        </row>
        <row r="19">
          <cell r="U19">
            <v>-0.599260361954517</v>
          </cell>
        </row>
        <row r="20">
          <cell r="U20">
            <v>-7.724169893116797E-05</v>
          </cell>
        </row>
        <row r="21">
          <cell r="U21">
            <v>-0.0002219694237118837</v>
          </cell>
        </row>
        <row r="22">
          <cell r="U22">
            <v>-10.300510579168046</v>
          </cell>
        </row>
        <row r="23">
          <cell r="U23">
            <v>0.9998883470903251</v>
          </cell>
        </row>
        <row r="24">
          <cell r="U24">
            <v>-0.7314860238088368</v>
          </cell>
        </row>
        <row r="25">
          <cell r="U25">
            <v>-4.9486627755415835</v>
          </cell>
        </row>
        <row r="26">
          <cell r="U26">
            <v>-88.10972023225999</v>
          </cell>
        </row>
        <row r="27">
          <cell r="U27">
            <v>-0.00015541878702297535</v>
          </cell>
        </row>
      </sheetData>
      <sheetData sheetId="4">
        <row r="7">
          <cell r="AN7">
            <v>-38</v>
          </cell>
        </row>
        <row r="8">
          <cell r="AN8">
            <v>-37</v>
          </cell>
        </row>
        <row r="9">
          <cell r="AN9">
            <v>-34</v>
          </cell>
        </row>
        <row r="10">
          <cell r="AN10">
            <v>-15</v>
          </cell>
        </row>
        <row r="11">
          <cell r="AN11">
            <v>-7</v>
          </cell>
        </row>
        <row r="12">
          <cell r="AN12">
            <v>-26</v>
          </cell>
        </row>
        <row r="13">
          <cell r="AN13">
            <v>-17</v>
          </cell>
        </row>
        <row r="14">
          <cell r="AN14">
            <v>-20</v>
          </cell>
        </row>
        <row r="15">
          <cell r="AN15">
            <v>-49</v>
          </cell>
        </row>
        <row r="16">
          <cell r="AN16">
            <v>-35</v>
          </cell>
        </row>
        <row r="17">
          <cell r="AN17">
            <v>-32</v>
          </cell>
        </row>
        <row r="18">
          <cell r="AN18">
            <v>-39</v>
          </cell>
        </row>
        <row r="19">
          <cell r="AN19">
            <v>-11</v>
          </cell>
        </row>
        <row r="20">
          <cell r="AN20">
            <v>-18</v>
          </cell>
        </row>
        <row r="21">
          <cell r="AN21">
            <v>-32</v>
          </cell>
        </row>
        <row r="22">
          <cell r="AN22">
            <v>-47</v>
          </cell>
        </row>
        <row r="23">
          <cell r="AN23">
            <v>-37</v>
          </cell>
        </row>
        <row r="24">
          <cell r="AN24">
            <v>-55</v>
          </cell>
        </row>
        <row r="25">
          <cell r="AN25">
            <v>-61</v>
          </cell>
        </row>
        <row r="26">
          <cell r="AN26">
            <v>-50</v>
          </cell>
        </row>
        <row r="27">
          <cell r="AN27">
            <v>-34</v>
          </cell>
        </row>
      </sheetData>
      <sheetData sheetId="5">
        <row r="7">
          <cell r="U7">
            <v>-2.2527714226636335</v>
          </cell>
        </row>
        <row r="8">
          <cell r="U8">
            <v>-1.772181060842804</v>
          </cell>
        </row>
        <row r="9">
          <cell r="U9">
            <v>-0.00024369743719817571</v>
          </cell>
        </row>
        <row r="10">
          <cell r="U10">
            <v>1.99983355601866</v>
          </cell>
        </row>
        <row r="11">
          <cell r="U11">
            <v>4.999871289561103</v>
          </cell>
        </row>
        <row r="12">
          <cell r="U12">
            <v>0.9997949392419115</v>
          </cell>
        </row>
        <row r="13">
          <cell r="U13">
            <v>0.9998360090630093</v>
          </cell>
        </row>
        <row r="14">
          <cell r="U14">
            <v>-3.647921271933114</v>
          </cell>
        </row>
        <row r="15">
          <cell r="U15">
            <v>-4.947204259278891</v>
          </cell>
        </row>
        <row r="16">
          <cell r="U16">
            <v>-0.00016336327279467436</v>
          </cell>
        </row>
        <row r="17">
          <cell r="U17">
            <v>-0.00011398652679253314</v>
          </cell>
        </row>
        <row r="18">
          <cell r="U18">
            <v>-0.0002586237940437958</v>
          </cell>
        </row>
        <row r="19">
          <cell r="U19">
            <v>-5.858531119784992E-05</v>
          </cell>
        </row>
        <row r="20">
          <cell r="U20">
            <v>0.9999227097946013</v>
          </cell>
        </row>
        <row r="21">
          <cell r="U21">
            <v>0.9997980369188513</v>
          </cell>
        </row>
        <row r="22">
          <cell r="U22">
            <v>-3.2178091448306922</v>
          </cell>
        </row>
        <row r="23">
          <cell r="U23">
            <v>1.9998847210807957</v>
          </cell>
        </row>
        <row r="24">
          <cell r="U24">
            <v>-7.399169790380232</v>
          </cell>
        </row>
        <row r="25">
          <cell r="U25">
            <v>-13.005874125874128</v>
          </cell>
        </row>
        <row r="26">
          <cell r="U26">
            <v>-9.175700818881237</v>
          </cell>
        </row>
        <row r="27">
          <cell r="U27">
            <v>-0.43429927144882513</v>
          </cell>
        </row>
      </sheetData>
      <sheetData sheetId="6">
        <row r="7">
          <cell r="AJ7">
            <v>-110</v>
          </cell>
        </row>
        <row r="8">
          <cell r="AJ8">
            <v>-86</v>
          </cell>
        </row>
        <row r="9">
          <cell r="AJ9">
            <v>-59</v>
          </cell>
        </row>
        <row r="10">
          <cell r="AJ10">
            <v>-98</v>
          </cell>
        </row>
        <row r="11">
          <cell r="AJ11">
            <v>-58</v>
          </cell>
        </row>
        <row r="12">
          <cell r="AJ12">
            <v>-74</v>
          </cell>
        </row>
        <row r="13">
          <cell r="AJ13">
            <v>-26</v>
          </cell>
        </row>
        <row r="14">
          <cell r="AJ14">
            <v>-69</v>
          </cell>
        </row>
        <row r="15">
          <cell r="AJ15">
            <v>-108</v>
          </cell>
        </row>
        <row r="16">
          <cell r="AJ16">
            <v>-68</v>
          </cell>
        </row>
        <row r="17">
          <cell r="AJ17">
            <v>-133</v>
          </cell>
        </row>
        <row r="18">
          <cell r="AJ18">
            <v>-72</v>
          </cell>
        </row>
        <row r="19">
          <cell r="AJ19">
            <v>-88</v>
          </cell>
        </row>
        <row r="20">
          <cell r="AJ20">
            <v>-90</v>
          </cell>
        </row>
        <row r="21">
          <cell r="AJ21">
            <v>-60</v>
          </cell>
        </row>
        <row r="22">
          <cell r="AJ22">
            <v>-143</v>
          </cell>
        </row>
        <row r="23">
          <cell r="AJ23">
            <v>-114</v>
          </cell>
        </row>
        <row r="24">
          <cell r="AJ24">
            <v>-95</v>
          </cell>
        </row>
        <row r="25">
          <cell r="AJ25">
            <v>-102</v>
          </cell>
        </row>
        <row r="26">
          <cell r="AJ26">
            <v>-119</v>
          </cell>
        </row>
        <row r="27">
          <cell r="AJ27">
            <v>-76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"/>
  <sheetViews>
    <sheetView tabSelected="1" view="pageBreakPreview" zoomScale="85" zoomScaleNormal="70" zoomScaleSheetLayoutView="85" zoomScalePageLayoutView="0" workbookViewId="0" topLeftCell="A1">
      <pane ySplit="1" topLeftCell="A2" activePane="bottomLeft" state="frozen"/>
      <selection pane="topLeft" activeCell="G20" sqref="G20"/>
      <selection pane="bottomLeft" activeCell="S9" sqref="S9"/>
    </sheetView>
  </sheetViews>
  <sheetFormatPr defaultColWidth="9.00390625" defaultRowHeight="12.75"/>
  <cols>
    <col min="2" max="2" width="17.625" style="0" customWidth="1"/>
    <col min="3" max="3" width="15.25390625" style="0" customWidth="1"/>
    <col min="8" max="8" width="10.25390625" style="0" bestFit="1" customWidth="1"/>
    <col min="9" max="9" width="10.125" style="0" customWidth="1"/>
    <col min="17" max="20" width="2.875" style="0" customWidth="1"/>
    <col min="22" max="22" width="14.00390625" style="0" customWidth="1"/>
    <col min="23" max="23" width="9.125" style="8" customWidth="1"/>
  </cols>
  <sheetData>
    <row r="1" spans="3:24" s="1" customFormat="1" ht="47.25" customHeight="1" thickTop="1">
      <c r="C1" s="15" t="s">
        <v>16</v>
      </c>
      <c r="D1" s="4" t="s">
        <v>0</v>
      </c>
      <c r="E1" s="4" t="s">
        <v>1</v>
      </c>
      <c r="F1" s="4" t="s">
        <v>2</v>
      </c>
      <c r="G1" s="4" t="s">
        <v>3</v>
      </c>
      <c r="H1" s="7">
        <f ca="1">TODAY()</f>
        <v>42683</v>
      </c>
      <c r="I1" s="1" t="s">
        <v>17</v>
      </c>
      <c r="V1" s="1" t="s">
        <v>4</v>
      </c>
      <c r="W1" s="11">
        <v>0</v>
      </c>
      <c r="X1" s="9">
        <v>0</v>
      </c>
    </row>
    <row r="2" spans="2:24" s="2" customFormat="1" ht="18" customHeight="1">
      <c r="B2" s="2" t="s">
        <v>9</v>
      </c>
      <c r="C2" s="13">
        <v>42491</v>
      </c>
      <c r="D2" s="3">
        <v>1</v>
      </c>
      <c r="E2" s="3">
        <v>6</v>
      </c>
      <c r="F2" s="3">
        <v>3</v>
      </c>
      <c r="G2" s="3">
        <f aca="true" t="shared" si="0" ref="G2:G7">VLOOKUP(D2,$W$1:$X$5,2,TRUE)</f>
        <v>10</v>
      </c>
      <c r="H2" s="16">
        <f>LOOKUP(INT(($H$1-I2)/365),$W$1:$W$6,$X$1:$X$6)</f>
        <v>10</v>
      </c>
      <c r="I2" s="17">
        <f>_XLL.ДАТАМЕС(C2,-(D2*12+E2))-F2</f>
        <v>41941</v>
      </c>
      <c r="V2" s="2" t="s">
        <v>5</v>
      </c>
      <c r="W2" s="12">
        <v>1</v>
      </c>
      <c r="X2" s="9">
        <v>10</v>
      </c>
    </row>
    <row r="3" spans="2:24" s="2" customFormat="1" ht="18" customHeight="1">
      <c r="B3" s="2" t="s">
        <v>10</v>
      </c>
      <c r="C3" s="13">
        <v>42532</v>
      </c>
      <c r="D3" s="3">
        <v>4</v>
      </c>
      <c r="E3" s="3">
        <v>5</v>
      </c>
      <c r="F3" s="3">
        <v>5</v>
      </c>
      <c r="G3" s="3">
        <f t="shared" si="0"/>
        <v>10</v>
      </c>
      <c r="H3" s="16">
        <f>LOOKUP(INT(($H$1-I3)/365),$W$1:$W$6,$X$1:$X$6)</f>
        <v>10</v>
      </c>
      <c r="I3" s="17">
        <f>_XLL.ДАТАМЕС(C3,-(D3*12+E3))-F3</f>
        <v>40914</v>
      </c>
      <c r="V3" s="2" t="s">
        <v>6</v>
      </c>
      <c r="W3" s="12">
        <v>5</v>
      </c>
      <c r="X3" s="9">
        <v>20</v>
      </c>
    </row>
    <row r="4" spans="2:24" s="2" customFormat="1" ht="18" customHeight="1">
      <c r="B4" s="2" t="s">
        <v>11</v>
      </c>
      <c r="C4" s="13">
        <v>41039</v>
      </c>
      <c r="D4" s="3">
        <v>6</v>
      </c>
      <c r="E4" s="3">
        <v>11</v>
      </c>
      <c r="F4" s="3">
        <v>24</v>
      </c>
      <c r="G4" s="3">
        <f t="shared" si="0"/>
        <v>20</v>
      </c>
      <c r="H4" s="16">
        <f>LOOKUP(INT(($H$1-I4)/365),$W$1:$W$6,$X$1:$X$6)</f>
        <v>30</v>
      </c>
      <c r="I4" s="17">
        <f>_XLL.ДАТАМЕС(C4,-(D4*12+E4))-F4</f>
        <v>38489</v>
      </c>
      <c r="V4" s="2" t="s">
        <v>7</v>
      </c>
      <c r="W4" s="12">
        <v>10</v>
      </c>
      <c r="X4" s="9">
        <v>30</v>
      </c>
    </row>
    <row r="5" spans="2:24" s="2" customFormat="1" ht="18" customHeight="1">
      <c r="B5" s="14" t="s">
        <v>12</v>
      </c>
      <c r="C5" s="13">
        <v>40343</v>
      </c>
      <c r="D5" s="3">
        <v>8</v>
      </c>
      <c r="E5" s="3">
        <v>1</v>
      </c>
      <c r="F5" s="3">
        <v>12</v>
      </c>
      <c r="G5" s="3">
        <f t="shared" si="0"/>
        <v>20</v>
      </c>
      <c r="H5" s="16">
        <f>LOOKUP(INT(($H$1-I5)/365),$W$1:$W$6,$X$1:$X$6)</f>
        <v>30</v>
      </c>
      <c r="I5" s="17">
        <f>_XLL.ДАТАМЕС(C5,-(D5*12+E5))-F5</f>
        <v>37378</v>
      </c>
      <c r="V5" s="2" t="s">
        <v>8</v>
      </c>
      <c r="W5" s="5">
        <v>15</v>
      </c>
      <c r="X5" s="10">
        <v>40</v>
      </c>
    </row>
    <row r="6" spans="2:24" s="2" customFormat="1" ht="18" customHeight="1">
      <c r="B6" s="14" t="s">
        <v>13</v>
      </c>
      <c r="C6" s="13">
        <v>38487</v>
      </c>
      <c r="D6" s="3">
        <v>11</v>
      </c>
      <c r="E6" s="3">
        <v>8</v>
      </c>
      <c r="F6" s="3">
        <v>12</v>
      </c>
      <c r="G6" s="3">
        <f t="shared" si="0"/>
        <v>30</v>
      </c>
      <c r="H6" s="16">
        <f>LOOKUP(INT(($H$1-I6)/365),$W$1:$W$6,$X$1:$X$6)</f>
        <v>50</v>
      </c>
      <c r="I6" s="17">
        <f>_XLL.ДАТАМЕС(C6,-(D6*12+E6))-F6</f>
        <v>34215</v>
      </c>
      <c r="W6" s="6">
        <v>20</v>
      </c>
      <c r="X6" s="2">
        <v>50</v>
      </c>
    </row>
    <row r="7" spans="2:11" ht="18" customHeight="1">
      <c r="B7" s="14" t="s">
        <v>14</v>
      </c>
      <c r="C7" s="13">
        <v>38260</v>
      </c>
      <c r="D7" s="3">
        <v>1</v>
      </c>
      <c r="E7" s="3">
        <v>4</v>
      </c>
      <c r="F7" s="3">
        <v>1</v>
      </c>
      <c r="G7" s="3">
        <f t="shared" si="0"/>
        <v>10</v>
      </c>
      <c r="H7" s="16">
        <f>LOOKUP(INT(($H$1-I7)/365),$W$1:$W$6,$X$1:$X$6)</f>
        <v>30</v>
      </c>
      <c r="I7" s="17">
        <f>_XLL.ДАТАМЕС(C7,-(D7*12+E7))-F7</f>
        <v>37770</v>
      </c>
      <c r="K7" s="2"/>
    </row>
    <row r="8" ht="18" customHeight="1">
      <c r="B8" s="14" t="s">
        <v>15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</sheetData>
  <sheetProtection/>
  <printOptions/>
  <pageMargins left="0.22" right="0.27" top="0.69" bottom="0.69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Вагонное депо Воркута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Филобек Виталий Николаевич</dc:creator>
  <cp:keywords/>
  <dc:description/>
  <cp:lastModifiedBy>User</cp:lastModifiedBy>
  <cp:lastPrinted>2015-02-05T07:42:19Z</cp:lastPrinted>
  <dcterms:created xsi:type="dcterms:W3CDTF">2012-12-26T07:31:20Z</dcterms:created>
  <dcterms:modified xsi:type="dcterms:W3CDTF">2016-11-09T18:54:55Z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-413853946</vt:i4>
  </property>
  <property fmtid="{D5CDD505-2E9C-101B-9397-08002B2CF9AE}" pid="3" name="_NewReviewCycle">
    <vt:lpwstr/>
  </property>
  <property fmtid="{D5CDD505-2E9C-101B-9397-08002B2CF9AE}" pid="4" name="_EmailSubject">
    <vt:lpwstr>Рейтинг ПТО.xls</vt:lpwstr>
  </property>
  <property fmtid="{D5CDD505-2E9C-101B-9397-08002B2CF9AE}" pid="5" name="_AuthorEmail">
    <vt:lpwstr>di-FilobekVN@nrr.rzd</vt:lpwstr>
  </property>
  <property fmtid="{D5CDD505-2E9C-101B-9397-08002B2CF9AE}" pid="6" name="_AuthorEmailDisplayName">
    <vt:lpwstr>Филобек Виталий Николаевич</vt:lpwstr>
  </property>
  <property fmtid="{D5CDD505-2E9C-101B-9397-08002B2CF9AE}" pid="7" name="_PreviousAdHocReviewCycleID">
    <vt:i4>1970532689</vt:i4>
  </property>
  <property fmtid="{D5CDD505-2E9C-101B-9397-08002B2CF9AE}" pid="8" name="_ReviewingToolsShownOnce">
    <vt:lpwstr/>
  </property>
</Properties>
</file>