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</calcChain>
</file>

<file path=xl/sharedStrings.xml><?xml version="1.0" encoding="utf-8"?>
<sst xmlns="http://schemas.openxmlformats.org/spreadsheetml/2006/main" count="53" uniqueCount="53">
  <si>
    <t>Наименование</t>
  </si>
  <si>
    <t>Мясо ц/б 1 сорт (валом) 13 кг (охл.)</t>
  </si>
  <si>
    <t>Мясо ц/б 1 сорт (валом) 13/13  (1,0 кг) (охл.)</t>
  </si>
  <si>
    <t>Мясо ц/б 1 сорт (валом) 6/13 (2,160 кг) (охл.)</t>
  </si>
  <si>
    <t>Мясо ц/б 1 сорт (валом) 9/13 (1,450 кг) (охл.)</t>
  </si>
  <si>
    <t>Мясо ц/б 2 сорт (прозр. п/пакет) 13 кг (охл.)</t>
  </si>
  <si>
    <t>Мясо ц/б (подложка) 6 халяль (охл.)</t>
  </si>
  <si>
    <t>Мясо ц/б 1 сорт (подложка) 7 кг (охл.)</t>
  </si>
  <si>
    <t>Мясо ц/б 1 сорт (фирм. п/пакет) 13 кг (охл.)</t>
  </si>
  <si>
    <t>Мясо ц/б 1 сорт (фирм. п/пакет) 13 кг СТМ (охл.)</t>
  </si>
  <si>
    <t>Мясо ц/б 1 сорт (фирм. п/пакет) 13 кг. халяль (охл.)</t>
  </si>
  <si>
    <t>Бедро ц/б с кожей (валом) 12 (охл.)</t>
  </si>
  <si>
    <t>Голень ц/б с кожей (валом) 12 (охл.)</t>
  </si>
  <si>
    <t>Грудка ц/б с кожей (валом) 12 (охл.)</t>
  </si>
  <si>
    <t>Крылышко (целое) ц/б (валом) 12 (охл.)</t>
  </si>
  <si>
    <t>Окорочок ц/б с кожей (валом) 12 (охл.)</t>
  </si>
  <si>
    <t>Филе ц/б без кожи (валом) 12 (охл.)</t>
  </si>
  <si>
    <t>Азу ц/б (подложка) (охл.)</t>
  </si>
  <si>
    <t>Бедро ц/б без кожи (подложка) (охл.)</t>
  </si>
  <si>
    <t>Бедро ц/б с кожей  (подложка) (охл.)</t>
  </si>
  <si>
    <t>Бедро ц/б с кожей (подложка) 5 (охл.)</t>
  </si>
  <si>
    <t>Бедро ц/б с кожей (подложка) 5 халяль (охл.)</t>
  </si>
  <si>
    <t>Бедро ц/б с кожей (подложка) халяль (охл.)</t>
  </si>
  <si>
    <t>Голень ц/б без кожи (подложка) (охл.)</t>
  </si>
  <si>
    <t>Голень ц/б с кожей  (подложка) 10 (охл.)</t>
  </si>
  <si>
    <t>Голень ц/б с кожей (подложка) 5 (охл.)</t>
  </si>
  <si>
    <t>Голень ц/б с кожей (подложка) халяль (охл.)</t>
  </si>
  <si>
    <t>Грудка ц/б без кожи (подложка) (охл.)</t>
  </si>
  <si>
    <t>Амортизация, руб/кг</t>
  </si>
  <si>
    <t>Прочие затраты, руб/кг</t>
  </si>
  <si>
    <t>Сеьестоимость!</t>
  </si>
  <si>
    <t xml:space="preserve">Мясо ц/б 1 сорт </t>
  </si>
  <si>
    <t>Кожа  шеи и грудки ц/б</t>
  </si>
  <si>
    <t>Грудка ц/б без кожи</t>
  </si>
  <si>
    <t>Филе ц/б</t>
  </si>
  <si>
    <t>Бедро ц/б с кожей</t>
  </si>
  <si>
    <t>Голень ц/б с кожей</t>
  </si>
  <si>
    <t>Окорочок бескостный цельный с кожей</t>
  </si>
  <si>
    <t>Окорочок бескостный цельный ц/б с кожей</t>
  </si>
  <si>
    <t>Окорочок бескостный цельный ц/б без кожи</t>
  </si>
  <si>
    <t>Полуфабрикат для чахохбили и шашлыка ц/б</t>
  </si>
  <si>
    <t>Азу ц/б</t>
  </si>
  <si>
    <t xml:space="preserve">Мясо птицы кусковое б/к без кожи с грудной части ц/б </t>
  </si>
  <si>
    <t>Полуфабрикат из мяса ц/б "Мясо для жаркого"</t>
  </si>
  <si>
    <t>Полуфабрикаты натуральные  из мяса ц/б. Мясо для жаркого.</t>
  </si>
  <si>
    <t>Бедро ц/б без кожи</t>
  </si>
  <si>
    <t>Бедро бескостное без кожи ц/б</t>
  </si>
  <si>
    <t>Голень ц/б без кожи</t>
  </si>
  <si>
    <t>Голень бескостная без кожи ц/б</t>
  </si>
  <si>
    <t>Полуфабрикаты  из мяса ц/б натуральные. Крылышко (локтевая часть)</t>
  </si>
  <si>
    <t>Продукт</t>
  </si>
  <si>
    <t>Себестоимость</t>
  </si>
  <si>
    <t>Подтянуть сюда, если в часть текста в этой таблице совпадает с текстом в таблице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</si>
</sst>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594304"/>
      <name val="Arial"/>
      <family val="2"/>
    </font>
    <font>
      <sz val="8"/>
      <color rgb="FF00000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2DD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3" fillId="2" borderId="1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164" fontId="3" fillId="2" borderId="3" xfId="1" applyFont="1" applyFill="1" applyBorder="1" applyAlignment="1">
      <alignment horizontal="center" vertical="center" wrapText="1"/>
    </xf>
    <xf numFmtId="164" fontId="0" fillId="0" borderId="4" xfId="1" applyFont="1" applyBorder="1"/>
    <xf numFmtId="2" fontId="0" fillId="0" borderId="0" xfId="0" applyNumberFormat="1"/>
    <xf numFmtId="0" fontId="2" fillId="0" borderId="0" xfId="0" applyFont="1"/>
    <xf numFmtId="0" fontId="5" fillId="0" borderId="0" xfId="0" applyFont="1" applyFill="1"/>
  </cellXfs>
  <cellStyles count="2">
    <cellStyle name="Обычный" xfId="0" builtinId="0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8"/>
  <sheetViews>
    <sheetView tabSelected="1" workbookViewId="0">
      <selection activeCell="D3" sqref="D3"/>
    </sheetView>
  </sheetViews>
  <sheetFormatPr defaultRowHeight="15" x14ac:dyDescent="0.25"/>
  <cols>
    <col min="1" max="1" width="44.140625" customWidth="1"/>
    <col min="2" max="2" width="8.5703125" bestFit="1" customWidth="1"/>
    <col min="3" max="3" width="7.7109375" bestFit="1" customWidth="1"/>
  </cols>
  <sheetData>
    <row r="1" spans="1:5" ht="45" x14ac:dyDescent="0.25">
      <c r="A1" s="1" t="s">
        <v>0</v>
      </c>
      <c r="B1" s="3" t="s">
        <v>28</v>
      </c>
      <c r="C1" s="3" t="s">
        <v>29</v>
      </c>
      <c r="D1" s="3" t="s">
        <v>30</v>
      </c>
    </row>
    <row r="2" spans="1:5" x14ac:dyDescent="0.25">
      <c r="A2" s="2" t="s">
        <v>1</v>
      </c>
      <c r="B2" s="4">
        <v>0.93478587932467228</v>
      </c>
      <c r="C2" s="4">
        <v>7.0129597295365196</v>
      </c>
      <c r="D2" s="7">
        <f>IFERROR(LOOKUP(,-SEARCH(Лист2!A$2:A$99,A2)/LEN(Лист2!A$2:A$99),Лист2!B$2:B$99),)</f>
        <v>64.075154014216423</v>
      </c>
      <c r="E2" t="s">
        <v>52</v>
      </c>
    </row>
    <row r="3" spans="1:5" x14ac:dyDescent="0.25">
      <c r="A3" s="2" t="s">
        <v>2</v>
      </c>
      <c r="B3" s="4">
        <v>0.93478587932467239</v>
      </c>
      <c r="C3" s="4">
        <v>7.0129597295365196</v>
      </c>
      <c r="D3" s="7">
        <f>IFERROR(LOOKUP(,-SEARCH(Лист2!A$2:A$99,A3)/LEN(Лист2!A$2:A$99),Лист2!B$2:B$99),)</f>
        <v>64.075154014216423</v>
      </c>
    </row>
    <row r="4" spans="1:5" x14ac:dyDescent="0.25">
      <c r="A4" s="2" t="s">
        <v>3</v>
      </c>
      <c r="B4" s="4">
        <v>0.93478587932467228</v>
      </c>
      <c r="C4" s="4">
        <v>7.0129597295365196</v>
      </c>
      <c r="D4" s="7">
        <f>IFERROR(LOOKUP(,-SEARCH(Лист2!A$2:A$99,A4)/LEN(Лист2!A$2:A$99),Лист2!B$2:B$99),)</f>
        <v>64.075154014216423</v>
      </c>
    </row>
    <row r="5" spans="1:5" x14ac:dyDescent="0.25">
      <c r="A5" s="2" t="s">
        <v>4</v>
      </c>
      <c r="B5" s="4">
        <v>0.93478587932467239</v>
      </c>
      <c r="C5" s="4">
        <v>7.0129597295365196</v>
      </c>
      <c r="D5" s="7">
        <f>IFERROR(LOOKUP(,-SEARCH(Лист2!A$2:A$99,A5)/LEN(Лист2!A$2:A$99),Лист2!B$2:B$99),)</f>
        <v>64.075154014216423</v>
      </c>
    </row>
    <row r="6" spans="1:5" x14ac:dyDescent="0.25">
      <c r="A6" s="2" t="s">
        <v>5</v>
      </c>
      <c r="B6" s="4">
        <v>0.9605971805364818</v>
      </c>
      <c r="C6" s="4">
        <v>7.0129597295365196</v>
      </c>
      <c r="D6" s="7">
        <f>IFERROR(LOOKUP(,-SEARCH(Лист2!A$2:A$99,A6)/LEN(Лист2!A$2:A$99),Лист2!B$2:B$99),)</f>
        <v>0</v>
      </c>
    </row>
    <row r="7" spans="1:5" x14ac:dyDescent="0.25">
      <c r="A7" s="2" t="s">
        <v>6</v>
      </c>
      <c r="B7" s="4">
        <v>0.96059718053648191</v>
      </c>
      <c r="C7" s="4">
        <v>7.0129597295365196</v>
      </c>
      <c r="D7" s="7">
        <f>IFERROR(LOOKUP(,-SEARCH(Лист2!A$2:A$99,A7)/LEN(Лист2!A$2:A$99),Лист2!B$2:B$99),)</f>
        <v>0</v>
      </c>
    </row>
    <row r="8" spans="1:5" x14ac:dyDescent="0.25">
      <c r="A8" s="2" t="s">
        <v>7</v>
      </c>
      <c r="B8" s="4">
        <v>0.9605971805364818</v>
      </c>
      <c r="C8" s="4">
        <v>7.0129597295365196</v>
      </c>
      <c r="D8" s="7">
        <f>IFERROR(LOOKUP(,-SEARCH(Лист2!A$2:A$99,A8)/LEN(Лист2!A$2:A$99),Лист2!B$2:B$99),)</f>
        <v>64.075154014216423</v>
      </c>
    </row>
    <row r="9" spans="1:5" x14ac:dyDescent="0.25">
      <c r="A9" s="2" t="s">
        <v>8</v>
      </c>
      <c r="B9" s="4">
        <v>0.9605971805364818</v>
      </c>
      <c r="C9" s="4">
        <v>7.0129597295365196</v>
      </c>
      <c r="D9" s="7">
        <f>IFERROR(LOOKUP(,-SEARCH(Лист2!A$2:A$99,A9)/LEN(Лист2!A$2:A$99),Лист2!B$2:B$99),)</f>
        <v>64.075154014216423</v>
      </c>
    </row>
    <row r="10" spans="1:5" x14ac:dyDescent="0.25">
      <c r="A10" s="2" t="s">
        <v>9</v>
      </c>
      <c r="B10" s="4">
        <v>0.9605971805364818</v>
      </c>
      <c r="C10" s="4">
        <v>7.0129597295365196</v>
      </c>
      <c r="D10" s="7">
        <f>IFERROR(LOOKUP(,-SEARCH(Лист2!A$2:A$99,A10)/LEN(Лист2!A$2:A$99),Лист2!B$2:B$99),)</f>
        <v>64.075154014216423</v>
      </c>
    </row>
    <row r="11" spans="1:5" x14ac:dyDescent="0.25">
      <c r="A11" s="2" t="s">
        <v>10</v>
      </c>
      <c r="B11" s="4">
        <v>0.96059718053648191</v>
      </c>
      <c r="C11" s="4">
        <v>7.0129597295365196</v>
      </c>
      <c r="D11" s="7">
        <f>IFERROR(LOOKUP(,-SEARCH(Лист2!A$2:A$99,A11)/LEN(Лист2!A$2:A$99),Лист2!B$2:B$99),)</f>
        <v>64.075154014216423</v>
      </c>
    </row>
    <row r="12" spans="1:5" x14ac:dyDescent="0.25">
      <c r="A12" s="2" t="s">
        <v>11</v>
      </c>
      <c r="B12" s="4">
        <v>1.5593359437357417</v>
      </c>
      <c r="C12" s="4">
        <v>7.0129597295365196</v>
      </c>
      <c r="D12" s="7">
        <f>IFERROR(LOOKUP(,-SEARCH(Лист2!A$2:A$99,A12)/LEN(Лист2!A$2:A$99),Лист2!B$2:B$99),)</f>
        <v>64.630980446052476</v>
      </c>
    </row>
    <row r="13" spans="1:5" x14ac:dyDescent="0.25">
      <c r="A13" s="2" t="s">
        <v>12</v>
      </c>
      <c r="B13" s="4">
        <v>1.5593359437357419</v>
      </c>
      <c r="C13" s="4">
        <v>7.0129597295365196</v>
      </c>
      <c r="D13" s="7">
        <f>IFERROR(LOOKUP(,-SEARCH(Лист2!A$2:A$99,A13)/LEN(Лист2!A$2:A$99),Лист2!B$2:B$99),)</f>
        <v>64.630980446052476</v>
      </c>
    </row>
    <row r="14" spans="1:5" x14ac:dyDescent="0.25">
      <c r="A14" s="2" t="s">
        <v>13</v>
      </c>
      <c r="B14" s="4">
        <v>1.5593359437357417</v>
      </c>
      <c r="C14" s="4">
        <v>7.0129597295365196</v>
      </c>
      <c r="D14" s="7">
        <f>IFERROR(LOOKUP(,-SEARCH(Лист2!A$2:A$99,A14)/LEN(Лист2!A$2:A$99),Лист2!B$2:B$99),)</f>
        <v>0</v>
      </c>
    </row>
    <row r="15" spans="1:5" x14ac:dyDescent="0.25">
      <c r="A15" s="2" t="s">
        <v>14</v>
      </c>
      <c r="B15" s="4">
        <v>1.5593359437357417</v>
      </c>
      <c r="C15" s="4">
        <v>7.0129597295365196</v>
      </c>
      <c r="D15" s="7">
        <f>IFERROR(LOOKUP(,-SEARCH(Лист2!A$2:A$99,A15)/LEN(Лист2!A$2:A$99),Лист2!B$2:B$99),)</f>
        <v>0</v>
      </c>
    </row>
    <row r="16" spans="1:5" x14ac:dyDescent="0.25">
      <c r="A16" s="2" t="s">
        <v>15</v>
      </c>
      <c r="B16" s="4">
        <v>1.5593359437357419</v>
      </c>
      <c r="C16" s="4">
        <v>7.0129597295365196</v>
      </c>
      <c r="D16" s="7">
        <f>IFERROR(LOOKUP(,-SEARCH(Лист2!A$2:A$99,A16)/LEN(Лист2!A$2:A$99),Лист2!B$2:B$99),)</f>
        <v>0</v>
      </c>
    </row>
    <row r="17" spans="1:4" x14ac:dyDescent="0.25">
      <c r="A17" s="2" t="s">
        <v>16</v>
      </c>
      <c r="B17" s="4">
        <v>1.5593359437357419</v>
      </c>
      <c r="C17" s="4">
        <v>7.0129597295365196</v>
      </c>
      <c r="D17" s="7">
        <f>IFERROR(LOOKUP(,-SEARCH(Лист2!A$2:A$99,A17)/LEN(Лист2!A$2:A$99),Лист2!B$2:B$99),)</f>
        <v>90.140837442193146</v>
      </c>
    </row>
    <row r="18" spans="1:4" x14ac:dyDescent="0.25">
      <c r="A18" s="2" t="s">
        <v>17</v>
      </c>
      <c r="B18" s="4">
        <v>0.99802060364314271</v>
      </c>
      <c r="C18" s="4">
        <v>7.0129597295365196</v>
      </c>
      <c r="D18" s="7">
        <f>IFERROR(LOOKUP(,-SEARCH(Лист2!A$2:A$99,A18)/LEN(Лист2!A$2:A$99),Лист2!B$2:B$99),)</f>
        <v>126.99041178856172</v>
      </c>
    </row>
    <row r="19" spans="1:4" x14ac:dyDescent="0.25">
      <c r="A19" s="2" t="s">
        <v>18</v>
      </c>
      <c r="B19" s="4">
        <v>0.99802060364314271</v>
      </c>
      <c r="C19" s="4">
        <v>7.0129597295365196</v>
      </c>
      <c r="D19" s="7">
        <f>IFERROR(LOOKUP(,-SEARCH(Лист2!A$2:A$99,A19)/LEN(Лист2!A$2:A$99),Лист2!B$2:B$99),)</f>
        <v>74.203192245754849</v>
      </c>
    </row>
    <row r="20" spans="1:4" x14ac:dyDescent="0.25">
      <c r="A20" s="2" t="s">
        <v>19</v>
      </c>
      <c r="B20" s="4">
        <v>0.99802060364314271</v>
      </c>
      <c r="C20" s="4">
        <v>7.0129597295365196</v>
      </c>
      <c r="D20" s="7">
        <f>IFERROR(LOOKUP(,-SEARCH(Лист2!A$2:A$99,A20)/LEN(Лист2!A$2:A$99),Лист2!B$2:B$99),)</f>
        <v>64.630980446052476</v>
      </c>
    </row>
    <row r="21" spans="1:4" x14ac:dyDescent="0.25">
      <c r="A21" s="2" t="s">
        <v>20</v>
      </c>
      <c r="B21" s="4">
        <v>0.99802060364314271</v>
      </c>
      <c r="C21" s="4">
        <v>7.0129597295365196</v>
      </c>
      <c r="D21" s="7">
        <f>IFERROR(LOOKUP(,-SEARCH(Лист2!A$2:A$99,A21)/LEN(Лист2!A$2:A$99),Лист2!B$2:B$99),)</f>
        <v>64.630980446052476</v>
      </c>
    </row>
    <row r="22" spans="1:4" x14ac:dyDescent="0.25">
      <c r="A22" s="2" t="s">
        <v>21</v>
      </c>
      <c r="B22" s="4">
        <v>0.99802060364314271</v>
      </c>
      <c r="C22" s="4">
        <v>7.0129597295365196</v>
      </c>
      <c r="D22" s="7">
        <f>IFERROR(LOOKUP(,-SEARCH(Лист2!A$2:A$99,A22)/LEN(Лист2!A$2:A$99),Лист2!B$2:B$99),)</f>
        <v>64.630980446052476</v>
      </c>
    </row>
    <row r="23" spans="1:4" x14ac:dyDescent="0.25">
      <c r="A23" s="2" t="s">
        <v>22</v>
      </c>
      <c r="B23" s="4">
        <v>0.99802060364314271</v>
      </c>
      <c r="C23" s="4">
        <v>7.0129597295365196</v>
      </c>
      <c r="D23" s="7">
        <f>IFERROR(LOOKUP(,-SEARCH(Лист2!A$2:A$99,A23)/LEN(Лист2!A$2:A$99),Лист2!B$2:B$99),)</f>
        <v>64.630980446052476</v>
      </c>
    </row>
    <row r="24" spans="1:4" x14ac:dyDescent="0.25">
      <c r="A24" s="2" t="s">
        <v>23</v>
      </c>
      <c r="B24" s="4">
        <v>0.99802060364314271</v>
      </c>
      <c r="C24" s="4">
        <v>7.0129597295365196</v>
      </c>
      <c r="D24" s="7">
        <f>IFERROR(LOOKUP(,-SEARCH(Лист2!A$2:A$99,A24)/LEN(Лист2!A$2:A$99),Лист2!B$2:B$99),)</f>
        <v>71.812200495613865</v>
      </c>
    </row>
    <row r="25" spans="1:4" x14ac:dyDescent="0.25">
      <c r="A25" s="2" t="s">
        <v>24</v>
      </c>
      <c r="B25" s="4">
        <v>0.9980206036431426</v>
      </c>
      <c r="C25" s="4">
        <v>7.0129597295365196</v>
      </c>
      <c r="D25" s="7">
        <f>IFERROR(LOOKUP(,-SEARCH(Лист2!A$2:A$99,A25)/LEN(Лист2!A$2:A$99),Лист2!B$2:B$99),)</f>
        <v>64.630980446052476</v>
      </c>
    </row>
    <row r="26" spans="1:4" x14ac:dyDescent="0.25">
      <c r="A26" s="2" t="s">
        <v>25</v>
      </c>
      <c r="B26" s="4">
        <v>0.99802060364314271</v>
      </c>
      <c r="C26" s="4">
        <v>7.0129597295365196</v>
      </c>
      <c r="D26" s="7">
        <f>IFERROR(LOOKUP(,-SEARCH(Лист2!A$2:A$99,A26)/LEN(Лист2!A$2:A$99),Лист2!B$2:B$99),)</f>
        <v>64.630980446052476</v>
      </c>
    </row>
    <row r="27" spans="1:4" x14ac:dyDescent="0.25">
      <c r="A27" s="2" t="s">
        <v>26</v>
      </c>
      <c r="B27" s="4">
        <v>0.99802060364314271</v>
      </c>
      <c r="C27" s="4">
        <v>7.0129597295365196</v>
      </c>
      <c r="D27" s="7">
        <f>IFERROR(LOOKUP(,-SEARCH(Лист2!A$2:A$99,A27)/LEN(Лист2!A$2:A$99),Лист2!B$2:B$99),)</f>
        <v>64.630980446052476</v>
      </c>
    </row>
    <row r="28" spans="1:4" x14ac:dyDescent="0.25">
      <c r="A28" s="2" t="s">
        <v>27</v>
      </c>
      <c r="B28" s="4">
        <v>0.99802060364314271</v>
      </c>
      <c r="C28" s="4">
        <v>7.0129597295365196</v>
      </c>
      <c r="D28" s="7">
        <f>IFERROR(LOOKUP(,-SEARCH(Лист2!A$2:A$99,A28)/LEN(Лист2!A$2:A$99),Лист2!B$2:B$99),)</f>
        <v>71.179493883317704</v>
      </c>
    </row>
  </sheetData>
  <conditionalFormatting sqref="A1:A3">
    <cfRule type="duplicateValues" dxfId="1" priority="2"/>
  </conditionalFormatting>
  <conditionalFormatting sqref="A4:A2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22"/>
  <sheetViews>
    <sheetView workbookViewId="0">
      <selection activeCell="I10" sqref="I10"/>
    </sheetView>
  </sheetViews>
  <sheetFormatPr defaultRowHeight="15" x14ac:dyDescent="0.25"/>
  <cols>
    <col min="1" max="1" width="57.140625" customWidth="1"/>
    <col min="2" max="2" width="15" bestFit="1" customWidth="1"/>
  </cols>
  <sheetData>
    <row r="1" spans="1:2" x14ac:dyDescent="0.25">
      <c r="A1" s="6" t="s">
        <v>50</v>
      </c>
      <c r="B1" s="6" t="s">
        <v>51</v>
      </c>
    </row>
    <row r="2" spans="1:2" x14ac:dyDescent="0.25">
      <c r="A2" t="s">
        <v>31</v>
      </c>
      <c r="B2" s="5">
        <v>64.075154014216423</v>
      </c>
    </row>
    <row r="3" spans="1:2" x14ac:dyDescent="0.25">
      <c r="A3" t="s">
        <v>32</v>
      </c>
      <c r="B3" s="5">
        <v>64.630980446052476</v>
      </c>
    </row>
    <row r="4" spans="1:2" x14ac:dyDescent="0.25">
      <c r="A4" t="s">
        <v>33</v>
      </c>
      <c r="B4" s="5">
        <v>71.179493883317704</v>
      </c>
    </row>
    <row r="5" spans="1:2" x14ac:dyDescent="0.25">
      <c r="A5" t="s">
        <v>34</v>
      </c>
      <c r="B5" s="5">
        <v>90.140837442193146</v>
      </c>
    </row>
    <row r="6" spans="1:2" x14ac:dyDescent="0.25">
      <c r="A6" t="s">
        <v>35</v>
      </c>
      <c r="B6" s="5">
        <v>64.630980446052476</v>
      </c>
    </row>
    <row r="7" spans="1:2" x14ac:dyDescent="0.25">
      <c r="A7" t="s">
        <v>36</v>
      </c>
      <c r="B7" s="5">
        <v>64.630980446052476</v>
      </c>
    </row>
    <row r="8" spans="1:2" x14ac:dyDescent="0.25">
      <c r="A8" t="s">
        <v>37</v>
      </c>
      <c r="B8" s="5">
        <v>65.681890697207805</v>
      </c>
    </row>
    <row r="9" spans="1:2" x14ac:dyDescent="0.25">
      <c r="A9" t="s">
        <v>38</v>
      </c>
      <c r="B9" s="5"/>
    </row>
    <row r="10" spans="1:2" x14ac:dyDescent="0.25">
      <c r="B10" s="5">
        <v>65.681890697207791</v>
      </c>
    </row>
    <row r="11" spans="1:2" x14ac:dyDescent="0.25">
      <c r="A11" t="s">
        <v>39</v>
      </c>
      <c r="B11" s="5">
        <v>104.75710006054406</v>
      </c>
    </row>
    <row r="12" spans="1:2" x14ac:dyDescent="0.25">
      <c r="A12" t="s">
        <v>40</v>
      </c>
      <c r="B12" s="5">
        <v>67.295898007135023</v>
      </c>
    </row>
    <row r="13" spans="1:2" x14ac:dyDescent="0.25">
      <c r="A13" t="s">
        <v>41</v>
      </c>
      <c r="B13" s="5">
        <v>126.99041178856172</v>
      </c>
    </row>
    <row r="14" spans="1:2" x14ac:dyDescent="0.25">
      <c r="A14" t="s">
        <v>42</v>
      </c>
      <c r="B14" s="5"/>
    </row>
    <row r="15" spans="1:2" x14ac:dyDescent="0.25">
      <c r="A15" t="s">
        <v>43</v>
      </c>
      <c r="B15" s="5"/>
    </row>
    <row r="16" spans="1:2" x14ac:dyDescent="0.25">
      <c r="A16" t="s">
        <v>44</v>
      </c>
      <c r="B16" s="5"/>
    </row>
    <row r="17" spans="1:2" x14ac:dyDescent="0.25">
      <c r="B17" s="5"/>
    </row>
    <row r="18" spans="1:2" x14ac:dyDescent="0.25">
      <c r="A18" t="s">
        <v>45</v>
      </c>
      <c r="B18" s="5">
        <v>74.203192245754849</v>
      </c>
    </row>
    <row r="19" spans="1:2" x14ac:dyDescent="0.25">
      <c r="A19" t="s">
        <v>46</v>
      </c>
      <c r="B19" s="5">
        <v>105.73806451661822</v>
      </c>
    </row>
    <row r="20" spans="1:2" x14ac:dyDescent="0.25">
      <c r="A20" t="s">
        <v>47</v>
      </c>
      <c r="B20" s="5">
        <v>71.812200495613865</v>
      </c>
    </row>
    <row r="21" spans="1:2" x14ac:dyDescent="0.25">
      <c r="A21" t="s">
        <v>48</v>
      </c>
      <c r="B21" s="5">
        <v>112.28243426645629</v>
      </c>
    </row>
    <row r="22" spans="1:2" x14ac:dyDescent="0.25">
      <c r="A22" t="s">
        <v>49</v>
      </c>
      <c r="B22" s="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ГАВ</cp:lastModifiedBy>
  <dcterms:created xsi:type="dcterms:W3CDTF">2016-11-16T08:11:36Z</dcterms:created>
  <dcterms:modified xsi:type="dcterms:W3CDTF">2016-11-16T11:33:17Z</dcterms:modified>
</cp:coreProperties>
</file>