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28" i="1"/>
  <c r="L7"/>
  <c r="N7" s="1"/>
  <c r="L8"/>
  <c r="L9"/>
  <c r="L10"/>
  <c r="L11"/>
  <c r="N11" s="1"/>
  <c r="L12"/>
  <c r="L13"/>
  <c r="L14"/>
  <c r="L15"/>
  <c r="N15" s="1"/>
  <c r="L16"/>
  <c r="L17"/>
  <c r="L18"/>
  <c r="L19"/>
  <c r="N19" s="1"/>
  <c r="L20"/>
  <c r="L21"/>
  <c r="L22"/>
  <c r="L23"/>
  <c r="N23" s="1"/>
  <c r="L24"/>
  <c r="L25"/>
  <c r="L26"/>
  <c r="N26" s="1"/>
  <c r="L27"/>
  <c r="N27" s="1"/>
  <c r="J28"/>
  <c r="I28"/>
  <c r="H28"/>
  <c r="F28"/>
  <c r="M27"/>
  <c r="K27"/>
  <c r="M26"/>
  <c r="K26"/>
  <c r="M25"/>
  <c r="K25"/>
  <c r="M24"/>
  <c r="K24"/>
  <c r="M23"/>
  <c r="K23"/>
  <c r="M22"/>
  <c r="K22"/>
  <c r="M21"/>
  <c r="K21"/>
  <c r="M20"/>
  <c r="K20"/>
  <c r="M19"/>
  <c r="K19"/>
  <c r="M18"/>
  <c r="K18"/>
  <c r="M17"/>
  <c r="K17"/>
  <c r="M16"/>
  <c r="K16"/>
  <c r="M15"/>
  <c r="K15"/>
  <c r="M14"/>
  <c r="K14"/>
  <c r="M13"/>
  <c r="K13"/>
  <c r="M12"/>
  <c r="K12"/>
  <c r="M11"/>
  <c r="K11"/>
  <c r="M10"/>
  <c r="K10"/>
  <c r="M9"/>
  <c r="K9"/>
  <c r="M8"/>
  <c r="K8"/>
  <c r="M7"/>
  <c r="K7"/>
  <c r="N18" l="1"/>
  <c r="N20"/>
  <c r="N12"/>
  <c r="N21"/>
  <c r="N13"/>
  <c r="N22"/>
  <c r="N14"/>
  <c r="N10"/>
  <c r="N24"/>
  <c r="N16"/>
  <c r="N8"/>
  <c r="N25"/>
  <c r="N17"/>
  <c r="N9"/>
  <c r="M28"/>
  <c r="K28"/>
  <c r="L28"/>
  <c r="N28" l="1"/>
</calcChain>
</file>

<file path=xl/comments1.xml><?xml version="1.0" encoding="utf-8"?>
<comments xmlns="http://schemas.openxmlformats.org/spreadsheetml/2006/main">
  <authors>
    <author>Автор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УКАЗЫВАТЬ КУРС ПРОДАЖИ РУБЛЯ К СОМОНИ</t>
        </r>
      </text>
    </comment>
    <comment ref="D6" authorId="0">
      <text>
        <r>
          <rPr>
            <b/>
            <sz val="9"/>
            <color indexed="81"/>
            <rFont val="Tahoma"/>
            <family val="2"/>
            <charset val="204"/>
          </rPr>
          <t>УКАЗЫВАТЬ КУРС ПРОДАЖИ РУБЛЯ К ДОЛЛАРУ</t>
        </r>
      </text>
    </comment>
  </commentList>
</comments>
</file>

<file path=xl/sharedStrings.xml><?xml version="1.0" encoding="utf-8"?>
<sst xmlns="http://schemas.openxmlformats.org/spreadsheetml/2006/main" count="14" uniqueCount="14">
  <si>
    <t>ДАТА</t>
  </si>
  <si>
    <t>КУРС RUB</t>
  </si>
  <si>
    <t>КУРС USD</t>
  </si>
  <si>
    <t>ОПИСАНИЕ</t>
  </si>
  <si>
    <t>АРЕНДА</t>
  </si>
  <si>
    <t>ПРЕТЕНЗИЯ</t>
  </si>
  <si>
    <t>ИТОГ RUB</t>
  </si>
  <si>
    <t>ИТОГ USD</t>
  </si>
  <si>
    <t>ОБЩИЙ ИТОГ В RUB</t>
  </si>
  <si>
    <t>Итог</t>
  </si>
  <si>
    <t>запчасть1</t>
  </si>
  <si>
    <t>запчасть2</t>
  </si>
  <si>
    <t>про</t>
  </si>
  <si>
    <t>ИТОГ EUR</t>
  </si>
</sst>
</file>

<file path=xl/styles.xml><?xml version="1.0" encoding="utf-8"?>
<styleSheet xmlns="http://schemas.openxmlformats.org/spreadsheetml/2006/main">
  <numFmts count="7">
    <numFmt numFmtId="164" formatCode="[$-419]d\ mmm\ yy;@"/>
    <numFmt numFmtId="165" formatCode="0.0000"/>
    <numFmt numFmtId="166" formatCode="0.00;[Red]0.00"/>
    <numFmt numFmtId="167" formatCode="#,##0.00&quot;р.&quot;"/>
    <numFmt numFmtId="168" formatCode="#,##0.00\ [$RUB]"/>
    <numFmt numFmtId="169" formatCode="#,##0.00\ [$TJS]"/>
    <numFmt numFmtId="170" formatCode="#,##0.00\ [$USD]"/>
  </numFmts>
  <fonts count="4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/>
      <diagonal/>
    </border>
    <border>
      <left/>
      <right/>
      <top style="thick">
        <color theme="0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165" fontId="0" fillId="3" borderId="4" xfId="0" applyNumberFormat="1" applyFont="1" applyFill="1" applyBorder="1" applyAlignment="1">
      <alignment horizontal="center" vertical="center"/>
    </xf>
    <xf numFmtId="49" fontId="0" fillId="3" borderId="4" xfId="0" applyNumberFormat="1" applyFont="1" applyFill="1" applyBorder="1" applyAlignment="1">
      <alignment horizontal="center" vertical="center"/>
    </xf>
    <xf numFmtId="166" fontId="0" fillId="3" borderId="4" xfId="0" applyNumberFormat="1" applyFill="1" applyBorder="1" applyAlignment="1">
      <alignment horizontal="center" vertical="center"/>
    </xf>
    <xf numFmtId="167" fontId="0" fillId="3" borderId="4" xfId="0" applyNumberFormat="1" applyFont="1" applyFill="1" applyBorder="1" applyAlignment="1">
      <alignment horizontal="center" vertical="center"/>
    </xf>
    <xf numFmtId="2" fontId="0" fillId="3" borderId="4" xfId="0" applyNumberFormat="1" applyFont="1" applyFill="1" applyBorder="1" applyAlignment="1">
      <alignment horizontal="center" vertical="center"/>
    </xf>
    <xf numFmtId="165" fontId="0" fillId="4" borderId="4" xfId="0" applyNumberFormat="1" applyFont="1" applyFill="1" applyBorder="1" applyAlignment="1">
      <alignment horizontal="center" vertical="center"/>
    </xf>
    <xf numFmtId="49" fontId="0" fillId="4" borderId="4" xfId="0" applyNumberFormat="1" applyFont="1" applyFill="1" applyBorder="1" applyAlignment="1">
      <alignment horizontal="center" vertical="center"/>
    </xf>
    <xf numFmtId="166" fontId="0" fillId="4" borderId="4" xfId="0" applyNumberFormat="1" applyFill="1" applyBorder="1" applyAlignment="1">
      <alignment horizontal="center" vertical="center"/>
    </xf>
    <xf numFmtId="167" fontId="0" fillId="4" borderId="4" xfId="0" applyNumberFormat="1" applyFont="1" applyFill="1" applyBorder="1" applyAlignment="1">
      <alignment horizontal="center" vertical="center"/>
    </xf>
    <xf numFmtId="2" fontId="0" fillId="4" borderId="4" xfId="0" applyNumberFormat="1" applyFont="1" applyFill="1" applyBorder="1" applyAlignment="1">
      <alignment horizontal="center" vertical="center"/>
    </xf>
    <xf numFmtId="165" fontId="0" fillId="3" borderId="5" xfId="0" applyNumberFormat="1" applyFont="1" applyFill="1" applyBorder="1" applyAlignment="1">
      <alignment horizontal="center" vertical="center"/>
    </xf>
    <xf numFmtId="49" fontId="0" fillId="3" borderId="5" xfId="0" applyNumberFormat="1" applyFont="1" applyFill="1" applyBorder="1" applyAlignment="1">
      <alignment horizontal="center" vertical="center"/>
    </xf>
    <xf numFmtId="166" fontId="0" fillId="3" borderId="5" xfId="0" applyNumberFormat="1" applyFill="1" applyBorder="1" applyAlignment="1">
      <alignment horizontal="center" vertical="center"/>
    </xf>
    <xf numFmtId="167" fontId="0" fillId="3" borderId="5" xfId="0" applyNumberFormat="1" applyFont="1" applyFill="1" applyBorder="1" applyAlignment="1">
      <alignment horizontal="center" vertical="center"/>
    </xf>
    <xf numFmtId="2" fontId="0" fillId="3" borderId="5" xfId="0" applyNumberFormat="1" applyFont="1" applyFill="1" applyBorder="1" applyAlignment="1">
      <alignment horizontal="center" vertical="center"/>
    </xf>
    <xf numFmtId="167" fontId="0" fillId="0" borderId="0" xfId="0" applyNumberFormat="1"/>
    <xf numFmtId="164" fontId="0" fillId="3" borderId="4" xfId="0" applyNumberFormat="1" applyFont="1" applyFill="1" applyBorder="1" applyAlignment="1">
      <alignment horizontal="center" vertical="center"/>
    </xf>
    <xf numFmtId="164" fontId="0" fillId="4" borderId="4" xfId="0" applyNumberFormat="1" applyFont="1" applyFill="1" applyBorder="1" applyAlignment="1">
      <alignment horizontal="center" vertical="center"/>
    </xf>
    <xf numFmtId="164" fontId="0" fillId="3" borderId="5" xfId="0" applyNumberFormat="1" applyFon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2" fontId="0" fillId="4" borderId="6" xfId="0" applyNumberFormat="1" applyFont="1" applyFill="1" applyBorder="1" applyAlignment="1">
      <alignment horizontal="center" vertical="center"/>
    </xf>
    <xf numFmtId="2" fontId="0" fillId="3" borderId="0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/>
    <xf numFmtId="166" fontId="3" fillId="2" borderId="9" xfId="0" applyNumberFormat="1" applyFont="1" applyFill="1" applyBorder="1"/>
    <xf numFmtId="168" fontId="2" fillId="2" borderId="9" xfId="0" applyNumberFormat="1" applyFont="1" applyFill="1" applyBorder="1"/>
    <xf numFmtId="169" fontId="2" fillId="2" borderId="9" xfId="0" applyNumberFormat="1" applyFont="1" applyFill="1" applyBorder="1"/>
    <xf numFmtId="170" fontId="2" fillId="2" borderId="9" xfId="0" applyNumberFormat="1" applyFont="1" applyFill="1" applyBorder="1"/>
    <xf numFmtId="2" fontId="2" fillId="2" borderId="10" xfId="0" applyNumberFormat="1" applyFont="1" applyFill="1" applyBorder="1"/>
  </cellXfs>
  <cellStyles count="1">
    <cellStyle name="Обычный" xfId="0" builtinId="0"/>
  </cellStyles>
  <dxfs count="4"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theme="4"/>
          <bgColor theme="4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bottom style="thick">
          <color theme="0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B6:N28" totalsRowShown="0" headerRowDxfId="1" headerRowBorderDxfId="2" tableBorderDxfId="3">
  <autoFilter ref="B6:N28"/>
  <tableColumns count="13">
    <tableColumn id="1" name="ДАТА"/>
    <tableColumn id="2" name="КУРС RUB"/>
    <tableColumn id="3" name="КУРС USD"/>
    <tableColumn id="4" name="ОПИСАНИЕ"/>
    <tableColumn id="5" name="запчасть1"/>
    <tableColumn id="6" name="запчасть2"/>
    <tableColumn id="7" name="АРЕНДА"/>
    <tableColumn id="8" name="ПРЕТЕНЗИЯ"/>
    <tableColumn id="9" name="про"/>
    <tableColumn id="10" name="ИТОГ RUB"/>
    <tableColumn id="11" name="ИТОГ EUR"/>
    <tableColumn id="12" name="ИТОГ USD"/>
    <tableColumn id="13" name="ОБЩИЙ ИТОГ В RUB" dataDxfId="0">
      <calculatedColumnFormula>SUM(IFERROR(L7/C7,0),IFERROR(M7*D7,0),K7)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S28"/>
  <sheetViews>
    <sheetView tabSelected="1" topLeftCell="A5" zoomScale="82" zoomScaleNormal="82" workbookViewId="0">
      <selection activeCell="N7" sqref="N7"/>
    </sheetView>
  </sheetViews>
  <sheetFormatPr defaultRowHeight="15"/>
  <cols>
    <col min="1" max="1" width="3.28515625" customWidth="1"/>
    <col min="2" max="2" width="11.85546875" customWidth="1"/>
    <col min="3" max="4" width="14.7109375" customWidth="1"/>
    <col min="5" max="5" width="17.28515625" customWidth="1"/>
    <col min="6" max="6" width="14.28515625" customWidth="1"/>
    <col min="7" max="7" width="13.85546875" customWidth="1"/>
    <col min="8" max="8" width="13.42578125" customWidth="1"/>
    <col min="9" max="9" width="16.7109375" customWidth="1"/>
    <col min="10" max="10" width="19.85546875" customWidth="1"/>
    <col min="11" max="11" width="15.28515625" customWidth="1"/>
    <col min="12" max="12" width="13.85546875" customWidth="1"/>
    <col min="13" max="13" width="14.5703125" customWidth="1"/>
    <col min="14" max="14" width="25.42578125" customWidth="1"/>
    <col min="19" max="19" width="10.28515625" bestFit="1" customWidth="1"/>
  </cols>
  <sheetData>
    <row r="3" spans="2:19" ht="15" customHeight="1">
      <c r="E3" s="1"/>
      <c r="F3" s="2"/>
      <c r="G3" s="2"/>
    </row>
    <row r="4" spans="2:19" ht="15" customHeight="1">
      <c r="D4" s="1"/>
      <c r="E4" s="3"/>
      <c r="G4" s="4"/>
    </row>
    <row r="5" spans="2:19">
      <c r="D5" s="1"/>
      <c r="E5" s="3"/>
      <c r="G5" s="3"/>
    </row>
    <row r="6" spans="2:19" ht="16.5" thickBot="1">
      <c r="B6" s="27" t="s">
        <v>0</v>
      </c>
      <c r="C6" s="27" t="s">
        <v>1</v>
      </c>
      <c r="D6" s="27" t="s">
        <v>2</v>
      </c>
      <c r="E6" s="27" t="s">
        <v>3</v>
      </c>
      <c r="F6" s="27" t="s">
        <v>10</v>
      </c>
      <c r="G6" s="27" t="s">
        <v>11</v>
      </c>
      <c r="H6" s="27" t="s">
        <v>4</v>
      </c>
      <c r="I6" s="27" t="s">
        <v>5</v>
      </c>
      <c r="J6" s="27" t="s">
        <v>12</v>
      </c>
      <c r="K6" s="27" t="s">
        <v>6</v>
      </c>
      <c r="L6" s="27" t="s">
        <v>13</v>
      </c>
      <c r="M6" s="27" t="s">
        <v>7</v>
      </c>
      <c r="N6" s="28" t="s">
        <v>8</v>
      </c>
    </row>
    <row r="7" spans="2:19" ht="15.75" thickTop="1">
      <c r="B7" s="21">
        <v>42654</v>
      </c>
      <c r="C7" s="5">
        <v>0</v>
      </c>
      <c r="D7" s="5">
        <v>64</v>
      </c>
      <c r="E7" s="6"/>
      <c r="F7" s="7">
        <v>100</v>
      </c>
      <c r="G7" s="7">
        <v>100</v>
      </c>
      <c r="H7" s="7">
        <v>100</v>
      </c>
      <c r="I7" s="7">
        <v>100</v>
      </c>
      <c r="J7" s="7">
        <v>100</v>
      </c>
      <c r="K7" s="8">
        <f>SUM(Лист1!$I7:$J7)</f>
        <v>200</v>
      </c>
      <c r="L7" s="9">
        <f>SUBTOTAL(109,Лист1!$F7:$G7)</f>
        <v>200</v>
      </c>
      <c r="M7" s="9">
        <f>Лист1!$H7</f>
        <v>100</v>
      </c>
      <c r="N7" s="24">
        <f t="shared" ref="N7:N28" si="0">SUM(IFERROR(L7/C7,0),IFERROR(M7*D7,0),K7)</f>
        <v>6600</v>
      </c>
      <c r="R7" s="20"/>
      <c r="S7" s="20"/>
    </row>
    <row r="8" spans="2:19">
      <c r="B8" s="22">
        <v>42655</v>
      </c>
      <c r="C8" s="10">
        <v>0.124</v>
      </c>
      <c r="D8" s="10">
        <v>64</v>
      </c>
      <c r="E8" s="11"/>
      <c r="F8" s="12">
        <v>100</v>
      </c>
      <c r="G8" s="12">
        <v>100</v>
      </c>
      <c r="H8" s="12">
        <v>100</v>
      </c>
      <c r="I8" s="12">
        <v>100</v>
      </c>
      <c r="J8" s="12">
        <v>100</v>
      </c>
      <c r="K8" s="13">
        <f>SUM(Лист1!$I8:$J8)</f>
        <v>200</v>
      </c>
      <c r="L8" s="14">
        <f>SUBTOTAL(109,Лист1!$F8:$G8)</f>
        <v>200</v>
      </c>
      <c r="M8" s="14">
        <f>Лист1!$H8</f>
        <v>100</v>
      </c>
      <c r="N8" s="25">
        <f t="shared" si="0"/>
        <v>8212.9032258064508</v>
      </c>
    </row>
    <row r="9" spans="2:19">
      <c r="B9" s="21">
        <v>42656</v>
      </c>
      <c r="C9" s="5">
        <v>0.124</v>
      </c>
      <c r="D9" s="5">
        <v>0</v>
      </c>
      <c r="E9" s="6"/>
      <c r="F9" s="7">
        <v>100</v>
      </c>
      <c r="G9" s="7">
        <v>100</v>
      </c>
      <c r="H9" s="7">
        <v>100</v>
      </c>
      <c r="I9" s="7">
        <v>100</v>
      </c>
      <c r="J9" s="7">
        <v>100</v>
      </c>
      <c r="K9" s="8">
        <f>SUM(Лист1!$I9:$J9)</f>
        <v>200</v>
      </c>
      <c r="L9" s="9">
        <f>SUBTOTAL(109,Лист1!$F9:$G9)</f>
        <v>200</v>
      </c>
      <c r="M9" s="9">
        <f>Лист1!$H9</f>
        <v>100</v>
      </c>
      <c r="N9" s="24">
        <f t="shared" si="0"/>
        <v>1812.9032258064517</v>
      </c>
    </row>
    <row r="10" spans="2:19">
      <c r="B10" s="22">
        <v>42657</v>
      </c>
      <c r="C10" s="10">
        <v>0</v>
      </c>
      <c r="D10" s="10">
        <v>0</v>
      </c>
      <c r="E10" s="11"/>
      <c r="F10" s="12">
        <v>100</v>
      </c>
      <c r="G10" s="12">
        <v>100</v>
      </c>
      <c r="H10" s="12">
        <v>100</v>
      </c>
      <c r="I10" s="12">
        <v>100</v>
      </c>
      <c r="J10" s="12">
        <v>100</v>
      </c>
      <c r="K10" s="13">
        <f>SUM(Лист1!$I10:$J10)</f>
        <v>200</v>
      </c>
      <c r="L10" s="14">
        <f>SUBTOTAL(109,Лист1!$F10:$G10)</f>
        <v>200</v>
      </c>
      <c r="M10" s="14">
        <f>Лист1!$H10</f>
        <v>100</v>
      </c>
      <c r="N10" s="25">
        <f t="shared" si="0"/>
        <v>200</v>
      </c>
    </row>
    <row r="11" spans="2:19">
      <c r="B11" s="21">
        <v>42658</v>
      </c>
      <c r="C11" s="5">
        <v>0</v>
      </c>
      <c r="D11" s="5">
        <v>0</v>
      </c>
      <c r="E11" s="6"/>
      <c r="F11" s="7">
        <v>100</v>
      </c>
      <c r="G11" s="7">
        <v>100</v>
      </c>
      <c r="H11" s="7">
        <v>100</v>
      </c>
      <c r="I11" s="7">
        <v>100</v>
      </c>
      <c r="J11" s="7">
        <v>100</v>
      </c>
      <c r="K11" s="8">
        <f>SUM(Лист1!$I11:$J11)</f>
        <v>200</v>
      </c>
      <c r="L11" s="9">
        <f>SUBTOTAL(109,Лист1!$F11:$G11)</f>
        <v>200</v>
      </c>
      <c r="M11" s="9">
        <f>Лист1!$H11</f>
        <v>100</v>
      </c>
      <c r="N11" s="24">
        <f t="shared" si="0"/>
        <v>200</v>
      </c>
    </row>
    <row r="12" spans="2:19">
      <c r="B12" s="22">
        <v>42659</v>
      </c>
      <c r="C12" s="10"/>
      <c r="D12" s="10"/>
      <c r="E12" s="11"/>
      <c r="F12" s="12"/>
      <c r="G12" s="12"/>
      <c r="H12" s="12"/>
      <c r="I12" s="12"/>
      <c r="J12" s="12"/>
      <c r="K12" s="13">
        <f>SUM(Лист1!$I12:$J12)</f>
        <v>0</v>
      </c>
      <c r="L12" s="14">
        <f>SUBTOTAL(109,Лист1!$F12:$G12)</f>
        <v>0</v>
      </c>
      <c r="M12" s="14">
        <f>Лист1!$H12</f>
        <v>0</v>
      </c>
      <c r="N12" s="25">
        <f t="shared" si="0"/>
        <v>0</v>
      </c>
    </row>
    <row r="13" spans="2:19">
      <c r="B13" s="21">
        <v>42660</v>
      </c>
      <c r="C13" s="5"/>
      <c r="D13" s="5"/>
      <c r="E13" s="6"/>
      <c r="F13" s="7"/>
      <c r="G13" s="7"/>
      <c r="H13" s="7"/>
      <c r="I13" s="7"/>
      <c r="J13" s="7"/>
      <c r="K13" s="8">
        <f>SUM(Лист1!$I13:$J13)</f>
        <v>0</v>
      </c>
      <c r="L13" s="9">
        <f>SUBTOTAL(109,Лист1!$F13:$G13)</f>
        <v>0</v>
      </c>
      <c r="M13" s="9">
        <f>Лист1!$H13</f>
        <v>0</v>
      </c>
      <c r="N13" s="24">
        <f t="shared" si="0"/>
        <v>0</v>
      </c>
    </row>
    <row r="14" spans="2:19">
      <c r="B14" s="22">
        <v>42661</v>
      </c>
      <c r="C14" s="10"/>
      <c r="D14" s="10"/>
      <c r="E14" s="11"/>
      <c r="F14" s="12"/>
      <c r="G14" s="12"/>
      <c r="H14" s="12"/>
      <c r="I14" s="12"/>
      <c r="J14" s="12"/>
      <c r="K14" s="13">
        <f>SUM(Лист1!$I14:$J14)</f>
        <v>0</v>
      </c>
      <c r="L14" s="14">
        <f>SUBTOTAL(109,Лист1!$F14:$G14)</f>
        <v>0</v>
      </c>
      <c r="M14" s="14">
        <f>Лист1!$H14</f>
        <v>0</v>
      </c>
      <c r="N14" s="25">
        <f t="shared" si="0"/>
        <v>0</v>
      </c>
    </row>
    <row r="15" spans="2:19">
      <c r="B15" s="21">
        <v>42662</v>
      </c>
      <c r="C15" s="5"/>
      <c r="D15" s="5"/>
      <c r="E15" s="6"/>
      <c r="F15" s="7"/>
      <c r="G15" s="7"/>
      <c r="H15" s="7"/>
      <c r="I15" s="7"/>
      <c r="J15" s="7"/>
      <c r="K15" s="8">
        <f>SUM(Лист1!$I15:$J15)</f>
        <v>0</v>
      </c>
      <c r="L15" s="9">
        <f>SUBTOTAL(109,Лист1!$F15:$G15)</f>
        <v>0</v>
      </c>
      <c r="M15" s="9">
        <f>Лист1!$H15</f>
        <v>0</v>
      </c>
      <c r="N15" s="24">
        <f t="shared" si="0"/>
        <v>0</v>
      </c>
    </row>
    <row r="16" spans="2:19">
      <c r="B16" s="22">
        <v>42663</v>
      </c>
      <c r="C16" s="10"/>
      <c r="D16" s="10"/>
      <c r="E16" s="11"/>
      <c r="F16" s="12"/>
      <c r="G16" s="12"/>
      <c r="H16" s="12"/>
      <c r="I16" s="12"/>
      <c r="J16" s="12"/>
      <c r="K16" s="13">
        <f>SUM(Лист1!$I16:$J16)</f>
        <v>0</v>
      </c>
      <c r="L16" s="14">
        <f>SUBTOTAL(109,Лист1!$F16:$G16)</f>
        <v>0</v>
      </c>
      <c r="M16" s="14">
        <f>Лист1!$H16</f>
        <v>0</v>
      </c>
      <c r="N16" s="25">
        <f t="shared" si="0"/>
        <v>0</v>
      </c>
    </row>
    <row r="17" spans="2:14">
      <c r="B17" s="21">
        <v>42664</v>
      </c>
      <c r="C17" s="5"/>
      <c r="D17" s="5"/>
      <c r="E17" s="6"/>
      <c r="F17" s="7"/>
      <c r="G17" s="7"/>
      <c r="H17" s="7"/>
      <c r="I17" s="7"/>
      <c r="J17" s="7"/>
      <c r="K17" s="8">
        <f>SUM(Лист1!$I17:$J17)</f>
        <v>0</v>
      </c>
      <c r="L17" s="9">
        <f>SUBTOTAL(109,Лист1!$F17:$G17)</f>
        <v>0</v>
      </c>
      <c r="M17" s="9">
        <f>Лист1!$H17</f>
        <v>0</v>
      </c>
      <c r="N17" s="24">
        <f t="shared" si="0"/>
        <v>0</v>
      </c>
    </row>
    <row r="18" spans="2:14">
      <c r="B18" s="22">
        <v>42665</v>
      </c>
      <c r="C18" s="10"/>
      <c r="D18" s="10"/>
      <c r="E18" s="11"/>
      <c r="F18" s="12"/>
      <c r="G18" s="12"/>
      <c r="H18" s="12"/>
      <c r="I18" s="12"/>
      <c r="J18" s="12"/>
      <c r="K18" s="13">
        <f>SUM(Лист1!$I18:$J18)</f>
        <v>0</v>
      </c>
      <c r="L18" s="14">
        <f>SUBTOTAL(109,Лист1!$F18:$G18)</f>
        <v>0</v>
      </c>
      <c r="M18" s="14">
        <f>Лист1!$H18</f>
        <v>0</v>
      </c>
      <c r="N18" s="25">
        <f t="shared" si="0"/>
        <v>0</v>
      </c>
    </row>
    <row r="19" spans="2:14">
      <c r="B19" s="21">
        <v>42666</v>
      </c>
      <c r="C19" s="5"/>
      <c r="D19" s="5"/>
      <c r="E19" s="6"/>
      <c r="F19" s="7"/>
      <c r="G19" s="7"/>
      <c r="H19" s="7"/>
      <c r="I19" s="7"/>
      <c r="J19" s="7"/>
      <c r="K19" s="8">
        <f>SUM(Лист1!$I19:$J19)</f>
        <v>0</v>
      </c>
      <c r="L19" s="9">
        <f>SUBTOTAL(109,Лист1!$F19:$G19)</f>
        <v>0</v>
      </c>
      <c r="M19" s="9">
        <f>Лист1!$H19</f>
        <v>0</v>
      </c>
      <c r="N19" s="24">
        <f t="shared" si="0"/>
        <v>0</v>
      </c>
    </row>
    <row r="20" spans="2:14">
      <c r="B20" s="22">
        <v>42667</v>
      </c>
      <c r="C20" s="10"/>
      <c r="D20" s="10"/>
      <c r="E20" s="11"/>
      <c r="F20" s="12"/>
      <c r="G20" s="12"/>
      <c r="H20" s="12"/>
      <c r="I20" s="12"/>
      <c r="J20" s="12"/>
      <c r="K20" s="13">
        <f>SUM(Лист1!$I20:$J20)</f>
        <v>0</v>
      </c>
      <c r="L20" s="14">
        <f>SUBTOTAL(109,Лист1!$F20:$G20)</f>
        <v>0</v>
      </c>
      <c r="M20" s="14">
        <f>Лист1!$H20</f>
        <v>0</v>
      </c>
      <c r="N20" s="25">
        <f t="shared" si="0"/>
        <v>0</v>
      </c>
    </row>
    <row r="21" spans="2:14">
      <c r="B21" s="21">
        <v>42668</v>
      </c>
      <c r="C21" s="5"/>
      <c r="D21" s="5"/>
      <c r="E21" s="6"/>
      <c r="F21" s="7"/>
      <c r="G21" s="7"/>
      <c r="H21" s="7"/>
      <c r="I21" s="7"/>
      <c r="J21" s="7"/>
      <c r="K21" s="8">
        <f>SUM(Лист1!$I21:$J21)</f>
        <v>0</v>
      </c>
      <c r="L21" s="9">
        <f>SUBTOTAL(109,Лист1!$F21:$G21)</f>
        <v>0</v>
      </c>
      <c r="M21" s="9">
        <f>Лист1!$H21</f>
        <v>0</v>
      </c>
      <c r="N21" s="24">
        <f t="shared" si="0"/>
        <v>0</v>
      </c>
    </row>
    <row r="22" spans="2:14">
      <c r="B22" s="22">
        <v>42669</v>
      </c>
      <c r="C22" s="10"/>
      <c r="D22" s="10"/>
      <c r="E22" s="11"/>
      <c r="F22" s="12"/>
      <c r="G22" s="12"/>
      <c r="H22" s="12"/>
      <c r="I22" s="12"/>
      <c r="J22" s="12"/>
      <c r="K22" s="13">
        <f>SUM(Лист1!$I22:$J22)</f>
        <v>0</v>
      </c>
      <c r="L22" s="14">
        <f>SUBTOTAL(109,Лист1!$F22:$G22)</f>
        <v>0</v>
      </c>
      <c r="M22" s="14">
        <f>Лист1!$H22</f>
        <v>0</v>
      </c>
      <c r="N22" s="25">
        <f t="shared" si="0"/>
        <v>0</v>
      </c>
    </row>
    <row r="23" spans="2:14">
      <c r="B23" s="21">
        <v>42670</v>
      </c>
      <c r="C23" s="5"/>
      <c r="D23" s="5"/>
      <c r="E23" s="6"/>
      <c r="F23" s="7"/>
      <c r="G23" s="7"/>
      <c r="H23" s="7"/>
      <c r="I23" s="7"/>
      <c r="J23" s="7"/>
      <c r="K23" s="8">
        <f>SUM(Лист1!$I23:$J23)</f>
        <v>0</v>
      </c>
      <c r="L23" s="9">
        <f>SUBTOTAL(109,Лист1!$F23:$G23)</f>
        <v>0</v>
      </c>
      <c r="M23" s="9">
        <f>Лист1!$H23</f>
        <v>0</v>
      </c>
      <c r="N23" s="24">
        <f t="shared" si="0"/>
        <v>0</v>
      </c>
    </row>
    <row r="24" spans="2:14">
      <c r="B24" s="22">
        <v>42671</v>
      </c>
      <c r="C24" s="10"/>
      <c r="D24" s="10"/>
      <c r="E24" s="11"/>
      <c r="F24" s="12"/>
      <c r="G24" s="12"/>
      <c r="H24" s="12"/>
      <c r="I24" s="12"/>
      <c r="J24" s="12"/>
      <c r="K24" s="13">
        <f>SUM(Лист1!$I24:$J24)</f>
        <v>0</v>
      </c>
      <c r="L24" s="14">
        <f>SUBTOTAL(109,Лист1!$F24:$G24)</f>
        <v>0</v>
      </c>
      <c r="M24" s="14">
        <f>Лист1!$H24</f>
        <v>0</v>
      </c>
      <c r="N24" s="25">
        <f t="shared" si="0"/>
        <v>0</v>
      </c>
    </row>
    <row r="25" spans="2:14">
      <c r="B25" s="21">
        <v>42672</v>
      </c>
      <c r="C25" s="5"/>
      <c r="D25" s="5"/>
      <c r="E25" s="6"/>
      <c r="F25" s="7"/>
      <c r="G25" s="7"/>
      <c r="H25" s="7"/>
      <c r="I25" s="7"/>
      <c r="J25" s="7"/>
      <c r="K25" s="8">
        <f>SUM(Лист1!$I25:$J25)</f>
        <v>0</v>
      </c>
      <c r="L25" s="9">
        <f>SUBTOTAL(109,Лист1!$F25:$G25)</f>
        <v>0</v>
      </c>
      <c r="M25" s="9">
        <f>Лист1!$H25</f>
        <v>0</v>
      </c>
      <c r="N25" s="24">
        <f t="shared" si="0"/>
        <v>0</v>
      </c>
    </row>
    <row r="26" spans="2:14">
      <c r="B26" s="22">
        <v>42673</v>
      </c>
      <c r="C26" s="10"/>
      <c r="D26" s="10"/>
      <c r="E26" s="11"/>
      <c r="F26" s="12"/>
      <c r="G26" s="12"/>
      <c r="H26" s="12"/>
      <c r="I26" s="12"/>
      <c r="J26" s="12"/>
      <c r="K26" s="13">
        <f>SUM(Лист1!$I26:$J26)</f>
        <v>0</v>
      </c>
      <c r="L26" s="14">
        <f>SUBTOTAL(109,Лист1!$F26:$G26)</f>
        <v>0</v>
      </c>
      <c r="M26" s="14">
        <f>Лист1!$H26</f>
        <v>0</v>
      </c>
      <c r="N26" s="25">
        <f t="shared" si="0"/>
        <v>0</v>
      </c>
    </row>
    <row r="27" spans="2:14" ht="15.75" thickBot="1">
      <c r="B27" s="23">
        <v>42674</v>
      </c>
      <c r="C27" s="15"/>
      <c r="D27" s="15"/>
      <c r="E27" s="16"/>
      <c r="F27" s="17"/>
      <c r="G27" s="17"/>
      <c r="H27" s="17"/>
      <c r="I27" s="17"/>
      <c r="J27" s="17"/>
      <c r="K27" s="18">
        <f>SUM(Лист1!$I27:$J27)</f>
        <v>0</v>
      </c>
      <c r="L27" s="19">
        <f>SUBTOTAL(109,Лист1!$F27:$G27)</f>
        <v>0</v>
      </c>
      <c r="M27" s="19">
        <f>Лист1!$H27</f>
        <v>0</v>
      </c>
      <c r="N27" s="26">
        <f t="shared" si="0"/>
        <v>0</v>
      </c>
    </row>
    <row r="28" spans="2:14" ht="16.5" thickTop="1">
      <c r="B28" s="29" t="s">
        <v>9</v>
      </c>
      <c r="C28" s="29"/>
      <c r="D28" s="29"/>
      <c r="E28" s="29"/>
      <c r="F28" s="30">
        <f>SUBTOTAL(109,Лист1!$F$7:$F$27)</f>
        <v>500</v>
      </c>
      <c r="G28" s="30">
        <f>SUBTOTAL(109,Лист1!$G$7:$G$27)</f>
        <v>500</v>
      </c>
      <c r="H28" s="30">
        <f>SUBTOTAL(109,Лист1!$H$7:$H$27)</f>
        <v>500</v>
      </c>
      <c r="I28" s="30">
        <f>SUBTOTAL(109,Лист1!$I$7:$I$27)</f>
        <v>500</v>
      </c>
      <c r="J28" s="30">
        <f>SUBTOTAL(109,Лист1!$J$7:$J$27)</f>
        <v>500</v>
      </c>
      <c r="K28" s="31">
        <f>SUBTOTAL(109,Лист1!$K$7:$K$27)</f>
        <v>1000</v>
      </c>
      <c r="L28" s="32">
        <f>SUBTOTAL(109,Лист1!$L$7:$L$27)</f>
        <v>0</v>
      </c>
      <c r="M28" s="33">
        <f>SUBTOTAL(109,Лист1!$M$7:$M$27)</f>
        <v>500</v>
      </c>
      <c r="N28" s="34">
        <f t="shared" si="0"/>
        <v>1000</v>
      </c>
    </row>
  </sheetData>
  <pageMargins left="0.7" right="0.7" top="0.75" bottom="0.75" header="0.3" footer="0.3"/>
  <legacy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2016-11-18T13:13:12Z</dcterms:modified>
</cp:coreProperties>
</file>