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9740" windowHeight="7620" activeTab="1"/>
  </bookViews>
  <sheets>
    <sheet name="Движ ТМЦ-ЕСТЬ" sheetId="1" r:id="rId1"/>
    <sheet name="НАДО" sheetId="2" r:id="rId2"/>
  </sheets>
  <calcPr calcId="144525"/>
</workbook>
</file>

<file path=xl/calcChain.xml><?xml version="1.0" encoding="utf-8"?>
<calcChain xmlns="http://schemas.openxmlformats.org/spreadsheetml/2006/main">
  <c r="G1" i="1" l="1"/>
  <c r="J1" i="1"/>
  <c r="M1" i="1"/>
  <c r="P1" i="1"/>
  <c r="S1" i="1"/>
  <c r="V1" i="1"/>
  <c r="Y1" i="1"/>
  <c r="AB1" i="1"/>
  <c r="AE1" i="1"/>
  <c r="AH1" i="1"/>
  <c r="AK1" i="1"/>
  <c r="AN1" i="1"/>
  <c r="AQ1" i="1"/>
  <c r="AT1" i="1"/>
  <c r="AW1" i="1"/>
  <c r="AZ1" i="1"/>
  <c r="BC1" i="1"/>
  <c r="BF1" i="1"/>
  <c r="BI1" i="1"/>
  <c r="BL1" i="1"/>
  <c r="BO1" i="1"/>
  <c r="BR1" i="1"/>
  <c r="BU1" i="1"/>
  <c r="BX1" i="1"/>
  <c r="CA1" i="1"/>
  <c r="CD1" i="1"/>
  <c r="CG1" i="1"/>
  <c r="CJ1" i="1"/>
  <c r="CM1" i="1"/>
  <c r="CP1" i="1"/>
  <c r="G2" i="1"/>
  <c r="J2" i="1"/>
  <c r="M2" i="1"/>
  <c r="P2" i="1"/>
  <c r="S2" i="1"/>
  <c r="V2" i="1"/>
  <c r="Y2" i="1"/>
  <c r="AB2" i="1"/>
  <c r="AE2" i="1"/>
  <c r="AH2" i="1"/>
  <c r="AK2" i="1"/>
  <c r="AN2" i="1"/>
  <c r="AO2" i="1"/>
  <c r="AQ2" i="1"/>
  <c r="AT2" i="1"/>
  <c r="AW2" i="1"/>
  <c r="AZ2" i="1"/>
  <c r="BC2" i="1"/>
  <c r="BF2" i="1"/>
  <c r="BI2" i="1"/>
  <c r="BL2" i="1"/>
  <c r="BO2" i="1"/>
  <c r="BR2" i="1"/>
  <c r="BU2" i="1"/>
  <c r="BX2" i="1"/>
  <c r="CA2" i="1"/>
  <c r="CD2" i="1"/>
  <c r="CG2" i="1"/>
  <c r="CJ2" i="1"/>
  <c r="CM2" i="1"/>
  <c r="CP2" i="1"/>
  <c r="CQ2" i="1"/>
  <c r="CR2" i="1"/>
  <c r="CS2" i="1"/>
  <c r="CT2" i="1"/>
  <c r="CV2" i="1"/>
  <c r="CW2" i="1"/>
  <c r="G3" i="1"/>
  <c r="J3" i="1"/>
  <c r="M3" i="1"/>
  <c r="P3" i="1"/>
  <c r="S3" i="1"/>
  <c r="V3" i="1"/>
  <c r="Y3" i="1"/>
  <c r="AB3" i="1"/>
  <c r="AE3" i="1"/>
  <c r="AH3" i="1"/>
  <c r="AK3" i="1"/>
  <c r="AN3" i="1"/>
  <c r="AQ3" i="1"/>
  <c r="AT3" i="1"/>
  <c r="AW3" i="1"/>
  <c r="AZ3" i="1"/>
  <c r="BC3" i="1"/>
  <c r="BF3" i="1"/>
  <c r="BI3" i="1"/>
  <c r="BL3" i="1"/>
  <c r="BO3" i="1"/>
  <c r="BR3" i="1"/>
  <c r="BU3" i="1"/>
  <c r="BX3" i="1"/>
  <c r="CA3" i="1"/>
  <c r="CD3" i="1"/>
  <c r="CG3" i="1"/>
  <c r="CJ3" i="1"/>
  <c r="CM3" i="1"/>
  <c r="CP3" i="1"/>
  <c r="CQ3" i="1"/>
  <c r="CR3" i="1"/>
  <c r="CS3" i="1"/>
  <c r="CT3" i="1"/>
  <c r="CV3" i="1"/>
  <c r="CW3" i="1"/>
  <c r="G4" i="1"/>
  <c r="J4" i="1"/>
  <c r="M4" i="1"/>
  <c r="P4" i="1"/>
  <c r="R4" i="1"/>
  <c r="S4" i="1"/>
  <c r="V4" i="1"/>
  <c r="Y4" i="1"/>
  <c r="AB4" i="1"/>
  <c r="AE4" i="1"/>
  <c r="AH4" i="1"/>
  <c r="AK4" i="1"/>
  <c r="AN4" i="1"/>
  <c r="AQ4" i="1"/>
  <c r="AT4" i="1"/>
  <c r="AW4" i="1"/>
  <c r="AZ4" i="1"/>
  <c r="BC4" i="1"/>
  <c r="BF4" i="1"/>
  <c r="BI4" i="1"/>
  <c r="BL4" i="1"/>
  <c r="BO4" i="1"/>
  <c r="BR4" i="1"/>
  <c r="BU4" i="1"/>
  <c r="BX4" i="1"/>
  <c r="CA4" i="1"/>
  <c r="CD4" i="1"/>
  <c r="CG4" i="1"/>
  <c r="CJ4" i="1"/>
  <c r="CM4" i="1"/>
  <c r="CP4" i="1"/>
  <c r="CQ4" i="1"/>
  <c r="CR4" i="1"/>
  <c r="CS4" i="1"/>
  <c r="CT4" i="1"/>
  <c r="CV4" i="1"/>
  <c r="CW4" i="1"/>
  <c r="G5" i="1"/>
  <c r="J5" i="1"/>
  <c r="M5" i="1"/>
  <c r="P5" i="1"/>
  <c r="S5" i="1"/>
  <c r="V5" i="1"/>
  <c r="Y5" i="1"/>
  <c r="AB5" i="1"/>
  <c r="AE5" i="1"/>
  <c r="AH5" i="1"/>
  <c r="AK5" i="1"/>
  <c r="AN5" i="1"/>
  <c r="AQ5" i="1"/>
  <c r="AT5" i="1"/>
  <c r="AW5" i="1"/>
  <c r="AZ5" i="1"/>
  <c r="BC5" i="1"/>
  <c r="BF5" i="1"/>
  <c r="BI5" i="1"/>
  <c r="BL5" i="1"/>
  <c r="BO5" i="1"/>
  <c r="BR5" i="1"/>
  <c r="BU5" i="1"/>
  <c r="BX5" i="1"/>
  <c r="CA5" i="1"/>
  <c r="CD5" i="1"/>
  <c r="CG5" i="1"/>
  <c r="CJ5" i="1"/>
  <c r="CM5" i="1"/>
  <c r="CP5" i="1"/>
  <c r="CQ5" i="1"/>
  <c r="CR5" i="1"/>
  <c r="CS5" i="1"/>
  <c r="CT5" i="1"/>
  <c r="CV5" i="1"/>
  <c r="CW5" i="1"/>
  <c r="G6" i="1"/>
  <c r="J6" i="1"/>
  <c r="M6" i="1"/>
  <c r="P6" i="1"/>
  <c r="S6" i="1"/>
  <c r="V6" i="1"/>
  <c r="Y6" i="1"/>
  <c r="AB6" i="1"/>
  <c r="AE6" i="1"/>
  <c r="AH6" i="1"/>
  <c r="AK6" i="1"/>
  <c r="AN6" i="1"/>
  <c r="AQ6" i="1"/>
  <c r="AT6" i="1"/>
  <c r="AW6" i="1"/>
  <c r="AZ6" i="1"/>
  <c r="BC6" i="1"/>
  <c r="BF6" i="1"/>
  <c r="BI6" i="1"/>
  <c r="BL6" i="1"/>
  <c r="BO6" i="1"/>
  <c r="BR6" i="1"/>
  <c r="BU6" i="1"/>
  <c r="BX6" i="1"/>
  <c r="CA6" i="1"/>
  <c r="CD6" i="1"/>
  <c r="CG6" i="1"/>
  <c r="CJ6" i="1"/>
  <c r="CM6" i="1"/>
  <c r="CP6" i="1"/>
  <c r="CQ6" i="1"/>
  <c r="CR6" i="1"/>
  <c r="CS6" i="1"/>
  <c r="CT6" i="1"/>
  <c r="CV6" i="1"/>
  <c r="CW6" i="1"/>
  <c r="G7" i="1"/>
  <c r="J7" i="1"/>
  <c r="M7" i="1"/>
  <c r="P7" i="1"/>
  <c r="S7" i="1"/>
  <c r="V7" i="1"/>
  <c r="Y7" i="1"/>
  <c r="AB7" i="1"/>
  <c r="AE7" i="1"/>
  <c r="AH7" i="1"/>
  <c r="AK7" i="1"/>
  <c r="AN7" i="1"/>
  <c r="AQ7" i="1"/>
  <c r="AT7" i="1"/>
  <c r="AW7" i="1"/>
  <c r="AZ7" i="1"/>
  <c r="BC7" i="1"/>
  <c r="BF7" i="1"/>
  <c r="BI7" i="1"/>
  <c r="BL7" i="1"/>
  <c r="BO7" i="1"/>
  <c r="BR7" i="1"/>
  <c r="BU7" i="1"/>
  <c r="BX7" i="1"/>
  <c r="CA7" i="1"/>
  <c r="CD7" i="1"/>
  <c r="CG7" i="1"/>
  <c r="CJ7" i="1"/>
  <c r="CM7" i="1"/>
  <c r="CP7" i="1"/>
  <c r="CQ7" i="1"/>
  <c r="CR7" i="1"/>
  <c r="CS7" i="1"/>
  <c r="CT7" i="1"/>
  <c r="CV7" i="1"/>
  <c r="CW7" i="1"/>
  <c r="G8" i="1"/>
  <c r="J8" i="1"/>
  <c r="M8" i="1"/>
  <c r="P8" i="1"/>
  <c r="S8" i="1"/>
  <c r="V8" i="1"/>
  <c r="Y8" i="1"/>
  <c r="AB8" i="1"/>
  <c r="AE8" i="1"/>
  <c r="AH8" i="1"/>
  <c r="AK8" i="1"/>
  <c r="AN8" i="1"/>
  <c r="AQ8" i="1"/>
  <c r="AT8" i="1"/>
  <c r="AW8" i="1"/>
  <c r="AZ8" i="1"/>
  <c r="BC8" i="1"/>
  <c r="BF8" i="1"/>
  <c r="BI8" i="1"/>
  <c r="BL8" i="1"/>
  <c r="BO8" i="1"/>
  <c r="BR8" i="1"/>
  <c r="BU8" i="1"/>
  <c r="BX8" i="1"/>
  <c r="CA8" i="1"/>
  <c r="CD8" i="1"/>
  <c r="CG8" i="1"/>
  <c r="CJ8" i="1"/>
  <c r="CM8" i="1"/>
  <c r="CP8" i="1"/>
  <c r="CQ8" i="1"/>
  <c r="CR8" i="1"/>
  <c r="CS8" i="1"/>
  <c r="CT8" i="1"/>
  <c r="CV8" i="1"/>
  <c r="CW8" i="1"/>
  <c r="G9" i="1"/>
  <c r="J9" i="1"/>
  <c r="M9" i="1"/>
  <c r="P9" i="1"/>
  <c r="S9" i="1"/>
  <c r="V9" i="1"/>
  <c r="Y9" i="1"/>
  <c r="AB9" i="1"/>
  <c r="AE9" i="1"/>
  <c r="AH9" i="1"/>
  <c r="AK9" i="1"/>
  <c r="AN9" i="1"/>
  <c r="AQ9" i="1"/>
  <c r="AT9" i="1"/>
  <c r="AW9" i="1"/>
  <c r="AZ9" i="1"/>
  <c r="BC9" i="1"/>
  <c r="BF9" i="1"/>
  <c r="BI9" i="1"/>
  <c r="BL9" i="1"/>
  <c r="BO9" i="1"/>
  <c r="BR9" i="1"/>
  <c r="BU9" i="1"/>
  <c r="BX9" i="1"/>
  <c r="CA9" i="1"/>
  <c r="CD9" i="1"/>
  <c r="CG9" i="1"/>
  <c r="CJ9" i="1"/>
  <c r="CM9" i="1"/>
  <c r="CP9" i="1"/>
  <c r="CQ9" i="1"/>
  <c r="CR9" i="1"/>
  <c r="CS9" i="1"/>
  <c r="CT9" i="1"/>
  <c r="CV9" i="1"/>
  <c r="CW9" i="1"/>
  <c r="G10" i="1"/>
  <c r="J10" i="1"/>
  <c r="M10" i="1"/>
  <c r="P10" i="1"/>
  <c r="S10" i="1"/>
  <c r="V10" i="1"/>
  <c r="Y10" i="1"/>
  <c r="AB10" i="1"/>
  <c r="AE10" i="1"/>
  <c r="AH10" i="1"/>
  <c r="AK10" i="1"/>
  <c r="AN10" i="1"/>
  <c r="AQ10" i="1"/>
  <c r="AT10" i="1"/>
  <c r="AW10" i="1"/>
  <c r="AZ10" i="1"/>
  <c r="BC10" i="1"/>
  <c r="BF10" i="1"/>
  <c r="BI10" i="1"/>
  <c r="BL10" i="1"/>
  <c r="BO10" i="1"/>
  <c r="BR10" i="1"/>
  <c r="BU10" i="1"/>
  <c r="BX10" i="1"/>
  <c r="CA10" i="1"/>
  <c r="CD10" i="1"/>
  <c r="CG10" i="1"/>
  <c r="CJ10" i="1"/>
  <c r="CM10" i="1"/>
  <c r="CP10" i="1"/>
  <c r="CQ10" i="1"/>
  <c r="CR10" i="1"/>
  <c r="CS10" i="1"/>
  <c r="CT10" i="1"/>
  <c r="CV10" i="1"/>
  <c r="CW10" i="1"/>
  <c r="G11" i="1"/>
  <c r="J11" i="1"/>
  <c r="M11" i="1"/>
  <c r="P11" i="1"/>
  <c r="S11" i="1"/>
  <c r="V11" i="1"/>
  <c r="Y11" i="1"/>
  <c r="AB11" i="1"/>
  <c r="AE11" i="1"/>
  <c r="AH11" i="1"/>
  <c r="AK11" i="1"/>
  <c r="AN11" i="1"/>
  <c r="AQ11" i="1"/>
  <c r="AT11" i="1"/>
  <c r="AW11" i="1"/>
  <c r="AZ11" i="1"/>
  <c r="BC11" i="1"/>
  <c r="BF11" i="1"/>
  <c r="BI11" i="1"/>
  <c r="BL11" i="1"/>
  <c r="BO11" i="1"/>
  <c r="BR11" i="1"/>
  <c r="BU11" i="1"/>
  <c r="BX11" i="1"/>
  <c r="CA11" i="1"/>
  <c r="CD11" i="1"/>
  <c r="CG11" i="1"/>
  <c r="CJ11" i="1"/>
  <c r="CM11" i="1"/>
  <c r="CP11" i="1"/>
  <c r="CQ11" i="1"/>
  <c r="CR11" i="1"/>
  <c r="CS11" i="1"/>
  <c r="CT11" i="1"/>
  <c r="CV11" i="1"/>
  <c r="CW11" i="1"/>
  <c r="G12" i="1"/>
  <c r="J12" i="1"/>
  <c r="M12" i="1"/>
  <c r="P12" i="1"/>
  <c r="S12" i="1"/>
  <c r="V12" i="1"/>
  <c r="Y12" i="1"/>
  <c r="AB12" i="1"/>
  <c r="AE12" i="1"/>
  <c r="AH12" i="1"/>
  <c r="AK12" i="1"/>
  <c r="AN12" i="1"/>
  <c r="AQ12" i="1"/>
  <c r="AT12" i="1"/>
  <c r="AW12" i="1"/>
  <c r="AZ12" i="1"/>
  <c r="BC12" i="1"/>
  <c r="BF12" i="1"/>
  <c r="BI12" i="1"/>
  <c r="BL12" i="1"/>
  <c r="BO12" i="1"/>
  <c r="BR12" i="1"/>
  <c r="BU12" i="1"/>
  <c r="BX12" i="1"/>
  <c r="CA12" i="1"/>
  <c r="CD12" i="1"/>
  <c r="CG12" i="1"/>
  <c r="CJ12" i="1"/>
  <c r="CM12" i="1"/>
  <c r="CP12" i="1"/>
  <c r="CQ12" i="1"/>
  <c r="CR12" i="1"/>
  <c r="CS12" i="1"/>
  <c r="CT12" i="1"/>
  <c r="CV12" i="1"/>
  <c r="CW12" i="1"/>
  <c r="G13" i="1"/>
  <c r="J13" i="1"/>
  <c r="M13" i="1"/>
  <c r="P13" i="1"/>
  <c r="S13" i="1"/>
  <c r="V13" i="1"/>
  <c r="Y13" i="1"/>
  <c r="AB13" i="1"/>
  <c r="AE13" i="1"/>
  <c r="AH13" i="1"/>
  <c r="AK13" i="1"/>
  <c r="AN13" i="1"/>
  <c r="AQ13" i="1"/>
  <c r="AT13" i="1"/>
  <c r="AW13" i="1"/>
  <c r="AZ13" i="1"/>
  <c r="BC13" i="1"/>
  <c r="BF13" i="1"/>
  <c r="BI13" i="1"/>
  <c r="BL13" i="1"/>
  <c r="BO13" i="1"/>
  <c r="BR13" i="1"/>
  <c r="BU13" i="1"/>
  <c r="BX13" i="1"/>
  <c r="CA13" i="1"/>
  <c r="CD13" i="1"/>
  <c r="CG13" i="1"/>
  <c r="CJ13" i="1"/>
  <c r="CM13" i="1"/>
  <c r="CP13" i="1"/>
  <c r="CQ13" i="1"/>
  <c r="CR13" i="1"/>
  <c r="CS13" i="1"/>
  <c r="CT13" i="1"/>
  <c r="CV13" i="1"/>
  <c r="CW13" i="1"/>
  <c r="G14" i="1"/>
  <c r="J14" i="1"/>
  <c r="M14" i="1"/>
  <c r="P14" i="1"/>
  <c r="S14" i="1"/>
  <c r="V14" i="1"/>
  <c r="Y14" i="1"/>
  <c r="AB14" i="1"/>
  <c r="AE14" i="1"/>
  <c r="AH14" i="1"/>
  <c r="AK14" i="1"/>
  <c r="AN14" i="1"/>
  <c r="AQ14" i="1"/>
  <c r="AT14" i="1"/>
  <c r="AW14" i="1"/>
  <c r="AZ14" i="1"/>
  <c r="BC14" i="1"/>
  <c r="BF14" i="1"/>
  <c r="BI14" i="1"/>
  <c r="BL14" i="1"/>
  <c r="BO14" i="1"/>
  <c r="BR14" i="1"/>
  <c r="BU14" i="1"/>
  <c r="BX14" i="1"/>
  <c r="CA14" i="1"/>
  <c r="CD14" i="1"/>
  <c r="CG14" i="1"/>
  <c r="CJ14" i="1"/>
  <c r="CM14" i="1"/>
  <c r="CP14" i="1"/>
  <c r="CQ14" i="1"/>
  <c r="CR14" i="1"/>
  <c r="CS14" i="1"/>
  <c r="CT14" i="1"/>
  <c r="CV14" i="1"/>
  <c r="CW14" i="1"/>
  <c r="G15" i="1"/>
  <c r="J15" i="1"/>
  <c r="M15" i="1"/>
  <c r="P15" i="1"/>
  <c r="S15" i="1"/>
  <c r="V15" i="1"/>
  <c r="Y15" i="1"/>
  <c r="AB15" i="1"/>
  <c r="AE15" i="1"/>
  <c r="AH15" i="1"/>
  <c r="AK15" i="1"/>
  <c r="AN15" i="1"/>
  <c r="AQ15" i="1"/>
  <c r="AT15" i="1"/>
  <c r="AW15" i="1"/>
  <c r="AZ15" i="1"/>
  <c r="BC15" i="1"/>
  <c r="BF15" i="1"/>
  <c r="BI15" i="1"/>
  <c r="BL15" i="1"/>
  <c r="BO15" i="1"/>
  <c r="BR15" i="1"/>
  <c r="BU15" i="1"/>
  <c r="BX15" i="1"/>
  <c r="CA15" i="1"/>
  <c r="CD15" i="1"/>
  <c r="CG15" i="1"/>
  <c r="CJ15" i="1"/>
  <c r="CM15" i="1"/>
  <c r="CP15" i="1"/>
  <c r="CQ15" i="1"/>
  <c r="CR15" i="1"/>
  <c r="CS15" i="1"/>
  <c r="CT15" i="1"/>
  <c r="CV15" i="1"/>
  <c r="CW15" i="1"/>
  <c r="G16" i="1"/>
  <c r="J16" i="1"/>
  <c r="M16" i="1"/>
  <c r="P16" i="1"/>
  <c r="S16" i="1"/>
  <c r="V16" i="1"/>
  <c r="Y16" i="1"/>
  <c r="AB16" i="1"/>
  <c r="AE16" i="1"/>
  <c r="AH16" i="1"/>
  <c r="AK16" i="1"/>
  <c r="AN16" i="1"/>
  <c r="AQ16" i="1"/>
  <c r="AT16" i="1"/>
  <c r="AW16" i="1"/>
  <c r="AZ16" i="1"/>
  <c r="BC16" i="1"/>
  <c r="BF16" i="1"/>
  <c r="BI16" i="1"/>
  <c r="BL16" i="1"/>
  <c r="BO16" i="1"/>
  <c r="BR16" i="1"/>
  <c r="BU16" i="1"/>
  <c r="BX16" i="1"/>
  <c r="CA16" i="1"/>
  <c r="CD16" i="1"/>
  <c r="CG16" i="1"/>
  <c r="CJ16" i="1"/>
  <c r="CM16" i="1"/>
  <c r="CP16" i="1"/>
  <c r="CQ16" i="1"/>
  <c r="CR16" i="1"/>
  <c r="CS16" i="1"/>
  <c r="CT16" i="1"/>
  <c r="CV16" i="1"/>
  <c r="CW16" i="1"/>
  <c r="G17" i="1"/>
  <c r="J17" i="1"/>
  <c r="M17" i="1"/>
  <c r="P17" i="1"/>
  <c r="S17" i="1"/>
  <c r="V17" i="1"/>
  <c r="Y17" i="1"/>
  <c r="AB17" i="1"/>
  <c r="AE17" i="1"/>
  <c r="AH17" i="1"/>
  <c r="AK17" i="1"/>
  <c r="AN17" i="1"/>
  <c r="AQ17" i="1"/>
  <c r="AT17" i="1"/>
  <c r="AW17" i="1"/>
  <c r="AZ17" i="1"/>
  <c r="BC17" i="1"/>
  <c r="BF17" i="1"/>
  <c r="BI17" i="1"/>
  <c r="BL17" i="1"/>
  <c r="BO17" i="1"/>
  <c r="BR17" i="1"/>
  <c r="BU17" i="1"/>
  <c r="BX17" i="1"/>
  <c r="CA17" i="1"/>
  <c r="CD17" i="1"/>
  <c r="CG17" i="1"/>
  <c r="CJ17" i="1"/>
  <c r="CM17" i="1"/>
  <c r="CP17" i="1"/>
  <c r="CQ17" i="1"/>
  <c r="CR17" i="1"/>
  <c r="CS17" i="1"/>
  <c r="CT17" i="1"/>
  <c r="CV17" i="1"/>
  <c r="CW17" i="1"/>
  <c r="G18" i="1"/>
  <c r="J18" i="1"/>
  <c r="M18" i="1"/>
  <c r="P18" i="1"/>
  <c r="S18" i="1"/>
  <c r="V18" i="1"/>
  <c r="Y18" i="1"/>
  <c r="AB18" i="1"/>
  <c r="AE18" i="1"/>
  <c r="AH18" i="1"/>
  <c r="AK18" i="1"/>
  <c r="AN18" i="1"/>
  <c r="AQ18" i="1"/>
  <c r="AT18" i="1"/>
  <c r="AW18" i="1"/>
  <c r="AZ18" i="1"/>
  <c r="BC18" i="1"/>
  <c r="BF18" i="1"/>
  <c r="BI18" i="1"/>
  <c r="BL18" i="1"/>
  <c r="BO18" i="1"/>
  <c r="BR18" i="1"/>
  <c r="BU18" i="1"/>
  <c r="BX18" i="1"/>
  <c r="CA18" i="1"/>
  <c r="CD18" i="1"/>
  <c r="CG18" i="1"/>
  <c r="CJ18" i="1"/>
  <c r="CM18" i="1"/>
  <c r="CP18" i="1"/>
  <c r="CQ18" i="1"/>
  <c r="CR18" i="1"/>
  <c r="CS18" i="1"/>
  <c r="CT18" i="1"/>
  <c r="CV18" i="1"/>
  <c r="CW18" i="1"/>
  <c r="G19" i="1"/>
  <c r="J19" i="1"/>
  <c r="M19" i="1"/>
  <c r="P19" i="1"/>
  <c r="S19" i="1"/>
  <c r="V19" i="1"/>
  <c r="Y19" i="1"/>
  <c r="AB19" i="1"/>
  <c r="AE19" i="1"/>
  <c r="AH19" i="1"/>
  <c r="AK19" i="1"/>
  <c r="AN19" i="1"/>
  <c r="AQ19" i="1"/>
  <c r="AT19" i="1"/>
  <c r="AW19" i="1"/>
  <c r="AZ19" i="1"/>
  <c r="BC19" i="1"/>
  <c r="BF19" i="1"/>
  <c r="BI19" i="1"/>
  <c r="BL19" i="1"/>
  <c r="BO19" i="1"/>
  <c r="BR19" i="1"/>
  <c r="BU19" i="1"/>
  <c r="BX19" i="1"/>
  <c r="CA19" i="1"/>
  <c r="CD19" i="1"/>
  <c r="CG19" i="1"/>
  <c r="CJ19" i="1"/>
  <c r="CM19" i="1"/>
  <c r="CP19" i="1"/>
  <c r="CQ19" i="1"/>
  <c r="CR19" i="1"/>
  <c r="CS19" i="1"/>
  <c r="CT19" i="1"/>
  <c r="CV19" i="1"/>
  <c r="CW19" i="1"/>
  <c r="G20" i="1"/>
  <c r="J20" i="1"/>
  <c r="M20" i="1"/>
  <c r="P20" i="1"/>
  <c r="S20" i="1"/>
  <c r="V20" i="1"/>
  <c r="Y20" i="1"/>
  <c r="AB20" i="1"/>
  <c r="AE20" i="1"/>
  <c r="AH20" i="1"/>
  <c r="AK20" i="1"/>
  <c r="AN20" i="1"/>
  <c r="AQ20" i="1"/>
  <c r="AT20" i="1"/>
  <c r="AW20" i="1"/>
  <c r="AZ20" i="1"/>
  <c r="BC20" i="1"/>
  <c r="BF20" i="1"/>
  <c r="BI20" i="1"/>
  <c r="BL20" i="1"/>
  <c r="BO20" i="1"/>
  <c r="BR20" i="1"/>
  <c r="BU20" i="1"/>
  <c r="BX20" i="1"/>
  <c r="CA20" i="1"/>
  <c r="CD20" i="1"/>
  <c r="CG20" i="1"/>
  <c r="CJ20" i="1"/>
  <c r="CM20" i="1"/>
  <c r="CP20" i="1"/>
  <c r="CQ20" i="1"/>
  <c r="CR20" i="1"/>
  <c r="CS20" i="1"/>
  <c r="CT20" i="1"/>
  <c r="CV20" i="1"/>
  <c r="CW20" i="1"/>
</calcChain>
</file>

<file path=xl/sharedStrings.xml><?xml version="1.0" encoding="utf-8"?>
<sst xmlns="http://schemas.openxmlformats.org/spreadsheetml/2006/main" count="121" uniqueCount="29">
  <si>
    <t>кг</t>
  </si>
  <si>
    <t>Суперконцентрат  МЕ95510 (серебро)</t>
  </si>
  <si>
    <t>Суперконцентрат EI9251А (черный)</t>
  </si>
  <si>
    <t>Суперконцентрат МЕ 52420(зеленый)</t>
  </si>
  <si>
    <t>Суперконцентрат МЕ 44444А(красный)</t>
  </si>
  <si>
    <t>Суперконцентрат МЕ 41862(красный)</t>
  </si>
  <si>
    <t>Суперконцентрат ST2067 (ANTISTATIC MB)</t>
  </si>
  <si>
    <t>Краситель МЕ 32161 TOSAF</t>
  </si>
  <si>
    <t>Краситель МЕ 31514 TOSAF</t>
  </si>
  <si>
    <t>Краситель МЕ 95510 TOSAF</t>
  </si>
  <si>
    <t>Краситель МЕ 96412 TOSAF</t>
  </si>
  <si>
    <t>Баско желтный ПФ 1305/01 ПЭ (1281 - 16/июль)</t>
  </si>
  <si>
    <t>Баско ярко-красный П1105/02 ПЭ</t>
  </si>
  <si>
    <t>Баско черный ПФ1901/07 ПЭ</t>
  </si>
  <si>
    <t>ПЭНД 273-83 (3489)</t>
  </si>
  <si>
    <t>ПЭНД 273-83 (3433)</t>
  </si>
  <si>
    <t>ПЭНД 273-83 (3348)</t>
  </si>
  <si>
    <t>ПЭНД 273-83 (2094)</t>
  </si>
  <si>
    <t>ПЭНД 2НТ76-17 (желтый)сырье</t>
  </si>
  <si>
    <t>ПЭНД 2НТ76-17 (1820)</t>
  </si>
  <si>
    <t>ПРОВЕРКА</t>
  </si>
  <si>
    <t>расход</t>
  </si>
  <si>
    <t>приход</t>
  </si>
  <si>
    <t>Наименование ТМЦ</t>
  </si>
  <si>
    <t>Операция</t>
  </si>
  <si>
    <t>Дата</t>
  </si>
  <si>
    <t>Количество</t>
  </si>
  <si>
    <t>Расход</t>
  </si>
  <si>
    <t>Приход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</si>
</sst>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0" fillId="0" borderId="2" xfId="0" applyBorder="1"/>
    <xf numFmtId="0" fontId="0" fillId="0" borderId="1" xfId="0" applyBorder="1"/>
    <xf numFmtId="0" fontId="0" fillId="2" borderId="2" xfId="0" applyFill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164" fontId="0" fillId="0" borderId="1" xfId="0" applyNumberFormat="1" applyFill="1" applyBorder="1"/>
    <xf numFmtId="3" fontId="0" fillId="0" borderId="1" xfId="0" applyNumberFormat="1" applyFill="1" applyBorder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0"/>
  <sheetViews>
    <sheetView zoomScaleNormal="100" workbookViewId="0">
      <pane xSplit="3" ySplit="1" topLeftCell="D2" activePane="bottomRight" state="frozen"/>
      <selection pane="topRight" activeCell="E1" sqref="E1"/>
      <selection pane="bottomLeft" activeCell="A4" sqref="A4"/>
      <selection pane="bottomRight" activeCell="B27" sqref="B27"/>
    </sheetView>
  </sheetViews>
  <sheetFormatPr defaultRowHeight="15.75" outlineLevelCol="1" x14ac:dyDescent="0.25"/>
  <cols>
    <col min="1" max="1" width="7.7109375" customWidth="1"/>
    <col min="2" max="2" width="43.7109375" customWidth="1"/>
    <col min="3" max="3" width="7.28515625" customWidth="1"/>
    <col min="4" max="4" width="12.5703125" customWidth="1"/>
    <col min="5" max="6" width="9.140625" customWidth="1" outlineLevel="1"/>
    <col min="7" max="7" width="11.42578125" customWidth="1" outlineLevel="1"/>
    <col min="8" max="9" width="9.140625" customWidth="1" outlineLevel="1"/>
    <col min="10" max="10" width="11.42578125" customWidth="1" outlineLevel="1"/>
    <col min="11" max="12" width="9.140625" customWidth="1" outlineLevel="1"/>
    <col min="13" max="13" width="12.5703125" customWidth="1" outlineLevel="1"/>
    <col min="14" max="15" width="9.140625" customWidth="1" outlineLevel="1"/>
    <col min="16" max="16" width="11.140625" customWidth="1" outlineLevel="1"/>
    <col min="17" max="18" width="9.140625" customWidth="1" outlineLevel="1"/>
    <col min="19" max="19" width="11.42578125" customWidth="1" outlineLevel="1"/>
    <col min="20" max="21" width="9.140625" customWidth="1" outlineLevel="1"/>
    <col min="22" max="22" width="11" customWidth="1" outlineLevel="1"/>
    <col min="23" max="24" width="9.140625" customWidth="1" outlineLevel="1"/>
    <col min="25" max="25" width="11.7109375" customWidth="1" outlineLevel="1"/>
    <col min="26" max="27" width="9.140625" customWidth="1" outlineLevel="1"/>
    <col min="28" max="28" width="11.28515625" customWidth="1" outlineLevel="1"/>
    <col min="29" max="30" width="9.140625" customWidth="1" outlineLevel="1"/>
    <col min="31" max="31" width="10.85546875" customWidth="1" outlineLevel="1"/>
    <col min="32" max="33" width="9.140625" customWidth="1" outlineLevel="1"/>
    <col min="34" max="34" width="10.42578125" customWidth="1" outlineLevel="1"/>
    <col min="35" max="36" width="9.140625" customWidth="1" outlineLevel="1"/>
    <col min="37" max="37" width="10.28515625" customWidth="1" outlineLevel="1"/>
    <col min="38" max="39" width="9.140625" customWidth="1" outlineLevel="1"/>
    <col min="40" max="40" width="10.85546875" customWidth="1" outlineLevel="1"/>
    <col min="41" max="42" width="9.140625" customWidth="1" outlineLevel="1"/>
    <col min="43" max="43" width="11.7109375" customWidth="1" outlineLevel="1"/>
    <col min="44" max="45" width="9.140625" customWidth="1" outlineLevel="1"/>
    <col min="46" max="46" width="10.5703125" customWidth="1" outlineLevel="1"/>
    <col min="47" max="48" width="9.140625" customWidth="1" outlineLevel="1"/>
    <col min="49" max="49" width="11.140625" customWidth="1" outlineLevel="1"/>
    <col min="50" max="51" width="9.140625" customWidth="1" outlineLevel="1"/>
    <col min="52" max="52" width="10.5703125" customWidth="1" outlineLevel="1"/>
    <col min="53" max="54" width="9.140625" customWidth="1" outlineLevel="1"/>
    <col min="55" max="55" width="10.85546875" customWidth="1" outlineLevel="1"/>
    <col min="56" max="57" width="9.140625" customWidth="1" outlineLevel="1"/>
    <col min="58" max="58" width="10" customWidth="1" outlineLevel="1"/>
    <col min="59" max="60" width="9.140625" customWidth="1" outlineLevel="1"/>
    <col min="61" max="61" width="11" customWidth="1" outlineLevel="1"/>
    <col min="62" max="63" width="9.140625" customWidth="1" outlineLevel="1"/>
    <col min="64" max="64" width="10.28515625" customWidth="1" outlineLevel="1"/>
    <col min="65" max="66" width="9.140625" customWidth="1" outlineLevel="1"/>
    <col min="67" max="67" width="11.42578125" customWidth="1" outlineLevel="1"/>
    <col min="68" max="69" width="9.140625" customWidth="1" outlineLevel="1"/>
    <col min="70" max="70" width="11.140625" customWidth="1" outlineLevel="1"/>
    <col min="71" max="72" width="9.140625" customWidth="1" outlineLevel="1"/>
    <col min="73" max="73" width="11.140625" customWidth="1" outlineLevel="1"/>
    <col min="74" max="75" width="9.140625" customWidth="1" outlineLevel="1"/>
    <col min="76" max="76" width="10.7109375" customWidth="1" outlineLevel="1"/>
    <col min="77" max="78" width="9.140625" customWidth="1" outlineLevel="1"/>
    <col min="79" max="79" width="11.140625" customWidth="1" outlineLevel="1"/>
    <col min="80" max="81" width="9.140625" customWidth="1" outlineLevel="1"/>
    <col min="82" max="82" width="11.42578125" customWidth="1" outlineLevel="1"/>
    <col min="83" max="84" width="9.140625" customWidth="1" outlineLevel="1"/>
    <col min="85" max="85" width="11.28515625" customWidth="1" outlineLevel="1"/>
    <col min="86" max="87" width="9.140625" customWidth="1" outlineLevel="1"/>
    <col min="88" max="88" width="10.42578125" customWidth="1" outlineLevel="1"/>
    <col min="89" max="90" width="9.140625" customWidth="1" outlineLevel="1"/>
    <col min="91" max="91" width="11.140625" customWidth="1" outlineLevel="1"/>
    <col min="92" max="93" width="9.140625" customWidth="1" outlineLevel="1"/>
    <col min="94" max="94" width="11.28515625" customWidth="1"/>
    <col min="95" max="96" width="9.140625" hidden="1" customWidth="1" outlineLevel="1"/>
    <col min="97" max="97" width="9.140625" style="2" collapsed="1"/>
    <col min="98" max="98" width="9.140625" style="2"/>
    <col min="100" max="101" width="9.140625" style="1"/>
  </cols>
  <sheetData>
    <row r="1" spans="1:101" ht="15" customHeight="1" x14ac:dyDescent="0.25">
      <c r="D1" s="16">
        <v>42614</v>
      </c>
      <c r="E1" t="s">
        <v>22</v>
      </c>
      <c r="F1" t="s">
        <v>21</v>
      </c>
      <c r="G1" s="16">
        <f>D1+1</f>
        <v>42615</v>
      </c>
      <c r="H1" t="s">
        <v>22</v>
      </c>
      <c r="I1" t="s">
        <v>21</v>
      </c>
      <c r="J1" s="16">
        <f>G1+1</f>
        <v>42616</v>
      </c>
      <c r="K1" t="s">
        <v>22</v>
      </c>
      <c r="L1" t="s">
        <v>21</v>
      </c>
      <c r="M1" s="16">
        <f>J1+1</f>
        <v>42617</v>
      </c>
      <c r="N1" t="s">
        <v>22</v>
      </c>
      <c r="O1" t="s">
        <v>21</v>
      </c>
      <c r="P1" s="16">
        <f>M1+1</f>
        <v>42618</v>
      </c>
      <c r="Q1" t="s">
        <v>22</v>
      </c>
      <c r="R1" t="s">
        <v>21</v>
      </c>
      <c r="S1" s="16">
        <f>P1+1</f>
        <v>42619</v>
      </c>
      <c r="T1" t="s">
        <v>22</v>
      </c>
      <c r="U1" t="s">
        <v>21</v>
      </c>
      <c r="V1" s="16">
        <f>S1+1</f>
        <v>42620</v>
      </c>
      <c r="W1" t="s">
        <v>22</v>
      </c>
      <c r="X1" t="s">
        <v>21</v>
      </c>
      <c r="Y1" s="16">
        <f>V1+1</f>
        <v>42621</v>
      </c>
      <c r="Z1" t="s">
        <v>22</v>
      </c>
      <c r="AA1" t="s">
        <v>21</v>
      </c>
      <c r="AB1" s="16">
        <f>Y1+1</f>
        <v>42622</v>
      </c>
      <c r="AC1" t="s">
        <v>22</v>
      </c>
      <c r="AD1" t="s">
        <v>21</v>
      </c>
      <c r="AE1" s="16">
        <f>AB1+1</f>
        <v>42623</v>
      </c>
      <c r="AF1" t="s">
        <v>22</v>
      </c>
      <c r="AG1" t="s">
        <v>21</v>
      </c>
      <c r="AH1" s="16">
        <f>AE1+1</f>
        <v>42624</v>
      </c>
      <c r="AI1" t="s">
        <v>22</v>
      </c>
      <c r="AJ1" t="s">
        <v>21</v>
      </c>
      <c r="AK1" s="16">
        <f>AH1+1</f>
        <v>42625</v>
      </c>
      <c r="AL1" t="s">
        <v>22</v>
      </c>
      <c r="AM1" t="s">
        <v>21</v>
      </c>
      <c r="AN1" s="16">
        <f>AK1+1</f>
        <v>42626</v>
      </c>
      <c r="AO1" t="s">
        <v>22</v>
      </c>
      <c r="AP1" t="s">
        <v>21</v>
      </c>
      <c r="AQ1" s="16">
        <f>AN1+1</f>
        <v>42627</v>
      </c>
      <c r="AR1" t="s">
        <v>22</v>
      </c>
      <c r="AS1" t="s">
        <v>21</v>
      </c>
      <c r="AT1" s="16">
        <f>AQ1+1</f>
        <v>42628</v>
      </c>
      <c r="AU1" t="s">
        <v>22</v>
      </c>
      <c r="AV1" t="s">
        <v>21</v>
      </c>
      <c r="AW1" s="16">
        <f>AT1+1</f>
        <v>42629</v>
      </c>
      <c r="AX1" t="s">
        <v>22</v>
      </c>
      <c r="AY1" t="s">
        <v>21</v>
      </c>
      <c r="AZ1" s="16">
        <f>AW1+1</f>
        <v>42630</v>
      </c>
      <c r="BA1" t="s">
        <v>22</v>
      </c>
      <c r="BB1" t="s">
        <v>21</v>
      </c>
      <c r="BC1" s="16">
        <f>AZ1+1</f>
        <v>42631</v>
      </c>
      <c r="BD1" t="s">
        <v>22</v>
      </c>
      <c r="BE1" t="s">
        <v>21</v>
      </c>
      <c r="BF1" s="16">
        <f>BC1+1</f>
        <v>42632</v>
      </c>
      <c r="BG1" t="s">
        <v>22</v>
      </c>
      <c r="BH1" t="s">
        <v>21</v>
      </c>
      <c r="BI1" s="16">
        <f>BF1+1</f>
        <v>42633</v>
      </c>
      <c r="BJ1" t="s">
        <v>22</v>
      </c>
      <c r="BK1" t="s">
        <v>21</v>
      </c>
      <c r="BL1" s="16">
        <f>BI1+1</f>
        <v>42634</v>
      </c>
      <c r="BM1" t="s">
        <v>22</v>
      </c>
      <c r="BN1" t="s">
        <v>21</v>
      </c>
      <c r="BO1" s="16">
        <f>BL1+1</f>
        <v>42635</v>
      </c>
      <c r="BP1" t="s">
        <v>22</v>
      </c>
      <c r="BQ1" t="s">
        <v>21</v>
      </c>
      <c r="BR1" s="16">
        <f>BO1+1</f>
        <v>42636</v>
      </c>
      <c r="BS1" t="s">
        <v>22</v>
      </c>
      <c r="BT1" t="s">
        <v>21</v>
      </c>
      <c r="BU1" s="16">
        <f>BR1+1</f>
        <v>42637</v>
      </c>
      <c r="BV1" t="s">
        <v>22</v>
      </c>
      <c r="BW1" t="s">
        <v>21</v>
      </c>
      <c r="BX1" s="16">
        <f>BU1+1</f>
        <v>42638</v>
      </c>
      <c r="BY1" t="s">
        <v>22</v>
      </c>
      <c r="BZ1" t="s">
        <v>21</v>
      </c>
      <c r="CA1" s="16">
        <f>BX1+1</f>
        <v>42639</v>
      </c>
      <c r="CB1" t="s">
        <v>22</v>
      </c>
      <c r="CC1" t="s">
        <v>21</v>
      </c>
      <c r="CD1" s="16">
        <f>CA1+1</f>
        <v>42640</v>
      </c>
      <c r="CE1" t="s">
        <v>22</v>
      </c>
      <c r="CF1" t="s">
        <v>21</v>
      </c>
      <c r="CG1" s="16">
        <f>CD1+1</f>
        <v>42641</v>
      </c>
      <c r="CH1" t="s">
        <v>22</v>
      </c>
      <c r="CI1" t="s">
        <v>21</v>
      </c>
      <c r="CJ1" s="16">
        <f>CG1+1</f>
        <v>42642</v>
      </c>
      <c r="CK1" t="s">
        <v>22</v>
      </c>
      <c r="CL1" t="s">
        <v>21</v>
      </c>
      <c r="CM1" s="16">
        <f>CJ1+1</f>
        <v>42643</v>
      </c>
      <c r="CN1" t="s">
        <v>22</v>
      </c>
      <c r="CO1" t="s">
        <v>21</v>
      </c>
      <c r="CP1" s="16">
        <f>CM1+1</f>
        <v>42644</v>
      </c>
      <c r="CQ1" t="s">
        <v>22</v>
      </c>
      <c r="CR1" t="s">
        <v>21</v>
      </c>
      <c r="CS1" s="4" t="s">
        <v>22</v>
      </c>
      <c r="CT1" s="4" t="s">
        <v>21</v>
      </c>
      <c r="CV1" s="15" t="s">
        <v>20</v>
      </c>
      <c r="CW1" s="15"/>
    </row>
    <row r="2" spans="1:101" x14ac:dyDescent="0.25">
      <c r="A2" s="11">
        <v>1</v>
      </c>
      <c r="B2" s="12" t="s">
        <v>19</v>
      </c>
      <c r="C2" s="11" t="s">
        <v>0</v>
      </c>
      <c r="D2" s="10">
        <v>475</v>
      </c>
      <c r="E2" s="8"/>
      <c r="F2" s="6"/>
      <c r="G2" s="9">
        <f>D2+E2-F2</f>
        <v>475</v>
      </c>
      <c r="H2" s="8"/>
      <c r="I2" s="6"/>
      <c r="J2" s="9">
        <f>G2+H2-I2</f>
        <v>475</v>
      </c>
      <c r="K2" s="8"/>
      <c r="L2" s="6"/>
      <c r="M2" s="9">
        <f>J2+K2-L2</f>
        <v>475</v>
      </c>
      <c r="N2" s="8"/>
      <c r="O2" s="6"/>
      <c r="P2" s="9">
        <f>M2+N2-O2</f>
        <v>475</v>
      </c>
      <c r="Q2" s="8"/>
      <c r="R2" s="6"/>
      <c r="S2" s="9">
        <f>P2+Q2-R2</f>
        <v>475</v>
      </c>
      <c r="T2" s="8"/>
      <c r="U2" s="6">
        <v>150</v>
      </c>
      <c r="V2" s="9">
        <f>S2+T2-U2</f>
        <v>325</v>
      </c>
      <c r="W2" s="8"/>
      <c r="X2" s="6"/>
      <c r="Y2" s="9">
        <f>V2+W2-X2</f>
        <v>325</v>
      </c>
      <c r="Z2" s="8"/>
      <c r="AA2" s="6">
        <v>150</v>
      </c>
      <c r="AB2" s="9">
        <f>Y2+Z2-AA2</f>
        <v>175</v>
      </c>
      <c r="AC2" s="8"/>
      <c r="AD2" s="6">
        <v>175</v>
      </c>
      <c r="AE2" s="9">
        <f>AB2+AC2-AD2</f>
        <v>0</v>
      </c>
      <c r="AF2" s="8"/>
      <c r="AG2" s="6"/>
      <c r="AH2" s="9">
        <f>AE2+AF2-AG2</f>
        <v>0</v>
      </c>
      <c r="AI2" s="8"/>
      <c r="AJ2" s="6"/>
      <c r="AK2" s="9">
        <f>AH2+AI2-AJ2</f>
        <v>0</v>
      </c>
      <c r="AL2" s="8"/>
      <c r="AM2" s="6"/>
      <c r="AN2" s="9">
        <f>AK2+AL2-AM2</f>
        <v>0</v>
      </c>
      <c r="AO2" s="8">
        <f>1250+1250</f>
        <v>2500</v>
      </c>
      <c r="AP2" s="6"/>
      <c r="AQ2" s="9">
        <f>AN2+AO2-AP2</f>
        <v>2500</v>
      </c>
      <c r="AR2" s="8"/>
      <c r="AS2" s="6">
        <v>150</v>
      </c>
      <c r="AT2" s="9">
        <f>AQ2+AR2-AS2</f>
        <v>2350</v>
      </c>
      <c r="AU2" s="8"/>
      <c r="AV2" s="6">
        <v>100</v>
      </c>
      <c r="AW2" s="9">
        <f>AT2+AU2-AV2</f>
        <v>2250</v>
      </c>
      <c r="AX2" s="8"/>
      <c r="AY2" s="6"/>
      <c r="AZ2" s="9">
        <f>AW2+AX2-AY2</f>
        <v>2250</v>
      </c>
      <c r="BA2" s="8"/>
      <c r="BB2" s="6"/>
      <c r="BC2" s="9">
        <f>AZ2+BA2-BB2</f>
        <v>2250</v>
      </c>
      <c r="BD2" s="8"/>
      <c r="BE2" s="6"/>
      <c r="BF2" s="9">
        <f>BC2+BD2-BE2</f>
        <v>2250</v>
      </c>
      <c r="BG2" s="8"/>
      <c r="BH2" s="6">
        <v>150</v>
      </c>
      <c r="BI2" s="9">
        <f>BF2+BG2-BH2</f>
        <v>2100</v>
      </c>
      <c r="BJ2" s="8"/>
      <c r="BK2" s="6">
        <v>250</v>
      </c>
      <c r="BL2" s="9">
        <f>BI2+BJ2-BK2</f>
        <v>1850</v>
      </c>
      <c r="BM2" s="8"/>
      <c r="BN2" s="6"/>
      <c r="BO2" s="9">
        <f>BL2+BM2-BN2</f>
        <v>1850</v>
      </c>
      <c r="BP2" s="8"/>
      <c r="BQ2" s="6"/>
      <c r="BR2" s="9">
        <f>BO2+BP2-BQ2</f>
        <v>1850</v>
      </c>
      <c r="BS2" s="8"/>
      <c r="BT2" s="6">
        <v>250</v>
      </c>
      <c r="BU2" s="9">
        <f>BR2+BS2-BT2</f>
        <v>1600</v>
      </c>
      <c r="BV2" s="8"/>
      <c r="BW2" s="6"/>
      <c r="BX2" s="9">
        <f>BU2+BV2-BW2</f>
        <v>1600</v>
      </c>
      <c r="BY2" s="8"/>
      <c r="BZ2" s="6"/>
      <c r="CA2" s="9">
        <f>BX2+BY2-BZ2</f>
        <v>1600</v>
      </c>
      <c r="CB2" s="8"/>
      <c r="CC2" s="6"/>
      <c r="CD2" s="9">
        <f>CA2+CB2-CC2</f>
        <v>1600</v>
      </c>
      <c r="CE2" s="8"/>
      <c r="CF2" s="6">
        <v>100</v>
      </c>
      <c r="CG2" s="9">
        <f>CD2+CE2-CF2</f>
        <v>1500</v>
      </c>
      <c r="CH2" s="8"/>
      <c r="CI2" s="6"/>
      <c r="CJ2" s="9">
        <f>CG2+CH2-CI2</f>
        <v>1500</v>
      </c>
      <c r="CK2" s="8"/>
      <c r="CL2" s="6">
        <v>100</v>
      </c>
      <c r="CM2" s="9">
        <f>CJ2+CK2-CL2</f>
        <v>1400</v>
      </c>
      <c r="CN2" s="8"/>
      <c r="CO2" s="6">
        <v>150</v>
      </c>
      <c r="CP2" s="7">
        <f>CM2+CN2-CO2</f>
        <v>1250</v>
      </c>
      <c r="CQ2" s="6">
        <f>E2+H2+K2+N2+Q2+T2+W2+Z2+AC2+AF2+AI2+AL2+AO2+AR2+AU2+AX2+BA2+BD2+BG2+BJ2+BM2+BP2+BS2+BV2+BY2+CB2+CE2+CH2+CK2+CN2</f>
        <v>2500</v>
      </c>
      <c r="CR2" s="5">
        <f>F2+I2+L2+O2+R2+U2+X2+AA2+AD2+AG2+AJ2+AM2+AP2+AS2+AV2+AY2+BB2+BE2+BH2+BK2+BN2+BQ2+BT2+BW2+BZ2+CC2+CF2+CI2+CL2+CO2</f>
        <v>1725</v>
      </c>
      <c r="CS2" s="4">
        <f>SUMIF(D$1:CP$1,"приход",D2:CP2)</f>
        <v>2500</v>
      </c>
      <c r="CT2" s="4">
        <f>SUMIF(D$1:CP$1,"расход",D2:CP2)</f>
        <v>1725</v>
      </c>
      <c r="CV2" s="3">
        <f>D2+CS2-CT2</f>
        <v>1250</v>
      </c>
      <c r="CW2" s="3">
        <f>CP2-CV2</f>
        <v>0</v>
      </c>
    </row>
    <row r="3" spans="1:101" x14ac:dyDescent="0.25">
      <c r="A3" s="11">
        <v>2</v>
      </c>
      <c r="B3" s="12" t="s">
        <v>18</v>
      </c>
      <c r="C3" s="11" t="s">
        <v>0</v>
      </c>
      <c r="D3" s="10">
        <v>0</v>
      </c>
      <c r="E3" s="8"/>
      <c r="F3" s="6"/>
      <c r="G3" s="9">
        <f>D3+E3-F3</f>
        <v>0</v>
      </c>
      <c r="H3" s="8"/>
      <c r="I3" s="6"/>
      <c r="J3" s="9">
        <f>G3+H3-I3</f>
        <v>0</v>
      </c>
      <c r="K3" s="8"/>
      <c r="L3" s="6"/>
      <c r="M3" s="9">
        <f>J3+K3-L3</f>
        <v>0</v>
      </c>
      <c r="N3" s="8"/>
      <c r="O3" s="6"/>
      <c r="P3" s="9">
        <f>M3+N3-O3</f>
        <v>0</v>
      </c>
      <c r="Q3" s="8"/>
      <c r="R3" s="6"/>
      <c r="S3" s="9">
        <f>P3+Q3-R3</f>
        <v>0</v>
      </c>
      <c r="T3" s="8"/>
      <c r="U3" s="6"/>
      <c r="V3" s="9">
        <f>S3+T3-U3</f>
        <v>0</v>
      </c>
      <c r="W3" s="8">
        <v>20</v>
      </c>
      <c r="X3" s="6"/>
      <c r="Y3" s="9">
        <f>V3+W3-X3</f>
        <v>20</v>
      </c>
      <c r="Z3" s="8"/>
      <c r="AA3" s="6"/>
      <c r="AB3" s="9">
        <f>Y3+Z3-AA3</f>
        <v>20</v>
      </c>
      <c r="AC3" s="8"/>
      <c r="AD3" s="6"/>
      <c r="AE3" s="9">
        <f>AB3+AC3-AD3</f>
        <v>20</v>
      </c>
      <c r="AF3" s="8"/>
      <c r="AG3" s="6"/>
      <c r="AH3" s="9">
        <f>AE3+AF3-AG3</f>
        <v>20</v>
      </c>
      <c r="AI3" s="8"/>
      <c r="AJ3" s="6"/>
      <c r="AK3" s="9">
        <f>AH3+AI3-AJ3</f>
        <v>20</v>
      </c>
      <c r="AL3" s="8"/>
      <c r="AM3" s="6"/>
      <c r="AN3" s="9">
        <f>AK3+AL3-AM3</f>
        <v>20</v>
      </c>
      <c r="AO3" s="8"/>
      <c r="AP3" s="6"/>
      <c r="AQ3" s="9">
        <f>AN3+AO3-AP3</f>
        <v>20</v>
      </c>
      <c r="AR3" s="8"/>
      <c r="AS3" s="6"/>
      <c r="AT3" s="9">
        <f>AQ3+AR3-AS3</f>
        <v>20</v>
      </c>
      <c r="AU3" s="8"/>
      <c r="AV3" s="6"/>
      <c r="AW3" s="9">
        <f>AT3+AU3-AV3</f>
        <v>20</v>
      </c>
      <c r="AX3" s="8"/>
      <c r="AY3" s="6"/>
      <c r="AZ3" s="9">
        <f>AW3+AX3-AY3</f>
        <v>20</v>
      </c>
      <c r="BA3" s="8"/>
      <c r="BB3" s="6"/>
      <c r="BC3" s="9">
        <f>AZ3+BA3-BB3</f>
        <v>20</v>
      </c>
      <c r="BD3" s="8"/>
      <c r="BE3" s="6"/>
      <c r="BF3" s="9">
        <f>BC3+BD3-BE3</f>
        <v>20</v>
      </c>
      <c r="BG3" s="8"/>
      <c r="BH3" s="6"/>
      <c r="BI3" s="9">
        <f>BF3+BG3-BH3</f>
        <v>20</v>
      </c>
      <c r="BJ3" s="8"/>
      <c r="BK3" s="6"/>
      <c r="BL3" s="9">
        <f>BI3+BJ3-BK3</f>
        <v>20</v>
      </c>
      <c r="BM3" s="8"/>
      <c r="BN3" s="6"/>
      <c r="BO3" s="9">
        <f>BL3+BM3-BN3</f>
        <v>20</v>
      </c>
      <c r="BP3" s="8"/>
      <c r="BQ3" s="6"/>
      <c r="BR3" s="9">
        <f>BO3+BP3-BQ3</f>
        <v>20</v>
      </c>
      <c r="BS3" s="8"/>
      <c r="BT3" s="6"/>
      <c r="BU3" s="9">
        <f>BR3+BS3-BT3</f>
        <v>20</v>
      </c>
      <c r="BV3" s="8"/>
      <c r="BW3" s="6"/>
      <c r="BX3" s="9">
        <f>BU3+BV3-BW3</f>
        <v>20</v>
      </c>
      <c r="BY3" s="8"/>
      <c r="BZ3" s="6"/>
      <c r="CA3" s="9">
        <f>BX3+BY3-BZ3</f>
        <v>20</v>
      </c>
      <c r="CB3" s="8"/>
      <c r="CC3" s="6"/>
      <c r="CD3" s="9">
        <f>CA3+CB3-CC3</f>
        <v>20</v>
      </c>
      <c r="CE3" s="8"/>
      <c r="CF3" s="6"/>
      <c r="CG3" s="9">
        <f>CD3+CE3-CF3</f>
        <v>20</v>
      </c>
      <c r="CH3" s="8"/>
      <c r="CI3" s="6"/>
      <c r="CJ3" s="9">
        <f>CG3+CH3-CI3</f>
        <v>20</v>
      </c>
      <c r="CK3" s="8"/>
      <c r="CL3" s="6"/>
      <c r="CM3" s="9">
        <f>CJ3+CK3-CL3</f>
        <v>20</v>
      </c>
      <c r="CN3" s="8"/>
      <c r="CO3" s="6"/>
      <c r="CP3" s="7">
        <f>CM3+CN3-CO3</f>
        <v>20</v>
      </c>
      <c r="CQ3" s="6">
        <f>E3+H3+K3+N3+Q3+T3+W3+Z3+AC3+AF3+AI3+AL3+AO3+AR3+AU3+AX3+BA3+BD3+BG3+BJ3+BM3+BP3+BS3+BV3+BY3+CB3+CE3+CH3+CK3+CN3</f>
        <v>20</v>
      </c>
      <c r="CR3" s="5">
        <f>F3+I3+L3+O3+R3+U3+X3+AA3+AD3+AG3+AJ3+AM3+AP3+AS3+AV3+AY3+BB3+BE3+BH3+BK3+BN3+BQ3+BT3+BW3+BZ3+CC3+CF3+CI3+CL3+CO3</f>
        <v>0</v>
      </c>
      <c r="CS3" s="4">
        <f>SUMIF(D$1:CP$1,"приход",D3:CP3)</f>
        <v>20</v>
      </c>
      <c r="CT3" s="4">
        <f>SUMIF(D$1:CP$1,"расход",D3:CP3)</f>
        <v>0</v>
      </c>
      <c r="CV3" s="3">
        <f>D3+CS3-CT3</f>
        <v>20</v>
      </c>
      <c r="CW3" s="3">
        <f>CP3-CV3</f>
        <v>0</v>
      </c>
    </row>
    <row r="4" spans="1:101" x14ac:dyDescent="0.25">
      <c r="A4" s="11">
        <v>3</v>
      </c>
      <c r="B4" s="12" t="s">
        <v>17</v>
      </c>
      <c r="C4" s="11" t="s">
        <v>0</v>
      </c>
      <c r="D4" s="10">
        <v>2500</v>
      </c>
      <c r="E4" s="8"/>
      <c r="F4" s="6"/>
      <c r="G4" s="9">
        <f>D4+E4-F4</f>
        <v>2500</v>
      </c>
      <c r="H4" s="8"/>
      <c r="I4" s="6">
        <v>200</v>
      </c>
      <c r="J4" s="9">
        <f>G4+H4-I4</f>
        <v>2300</v>
      </c>
      <c r="K4" s="8"/>
      <c r="L4" s="6"/>
      <c r="M4" s="9">
        <f>J4+K4-L4</f>
        <v>2300</v>
      </c>
      <c r="N4" s="8"/>
      <c r="O4" s="6"/>
      <c r="P4" s="9">
        <f>M4+N4-O4</f>
        <v>2300</v>
      </c>
      <c r="Q4" s="8"/>
      <c r="R4" s="6">
        <f>200+200</f>
        <v>400</v>
      </c>
      <c r="S4" s="9">
        <f>P4+Q4-R4</f>
        <v>1900</v>
      </c>
      <c r="T4" s="8"/>
      <c r="U4" s="6"/>
      <c r="V4" s="9">
        <f>S4+T4-U4</f>
        <v>1900</v>
      </c>
      <c r="W4" s="8"/>
      <c r="X4" s="6">
        <v>650</v>
      </c>
      <c r="Y4" s="9">
        <f>V4+W4-X4</f>
        <v>1250</v>
      </c>
      <c r="Z4" s="8"/>
      <c r="AA4" s="6">
        <v>300</v>
      </c>
      <c r="AB4" s="9">
        <f>Y4+Z4-AA4</f>
        <v>950</v>
      </c>
      <c r="AC4" s="8"/>
      <c r="AD4" s="6">
        <v>950</v>
      </c>
      <c r="AE4" s="9">
        <f>AB4+AC4-AD4</f>
        <v>0</v>
      </c>
      <c r="AF4" s="8"/>
      <c r="AG4" s="6"/>
      <c r="AH4" s="9">
        <f>AE4+AF4-AG4</f>
        <v>0</v>
      </c>
      <c r="AI4" s="8"/>
      <c r="AJ4" s="6"/>
      <c r="AK4" s="9">
        <f>AH4+AI4-AJ4</f>
        <v>0</v>
      </c>
      <c r="AL4" s="8"/>
      <c r="AM4" s="6"/>
      <c r="AN4" s="9">
        <f>AK4+AL4-AM4</f>
        <v>0</v>
      </c>
      <c r="AO4" s="8"/>
      <c r="AP4" s="6"/>
      <c r="AQ4" s="9">
        <f>AN4+AO4-AP4</f>
        <v>0</v>
      </c>
      <c r="AR4" s="8"/>
      <c r="AS4" s="6"/>
      <c r="AT4" s="9">
        <f>AQ4+AR4-AS4</f>
        <v>0</v>
      </c>
      <c r="AU4" s="8"/>
      <c r="AV4" s="6"/>
      <c r="AW4" s="9">
        <f>AT4+AU4-AV4</f>
        <v>0</v>
      </c>
      <c r="AX4" s="8"/>
      <c r="AY4" s="6"/>
      <c r="AZ4" s="9">
        <f>AW4+AX4-AY4</f>
        <v>0</v>
      </c>
      <c r="BA4" s="8"/>
      <c r="BB4" s="6"/>
      <c r="BC4" s="9">
        <f>AZ4+BA4-BB4</f>
        <v>0</v>
      </c>
      <c r="BD4" s="8"/>
      <c r="BE4" s="6"/>
      <c r="BF4" s="9">
        <f>BC4+BD4-BE4</f>
        <v>0</v>
      </c>
      <c r="BG4" s="8"/>
      <c r="BH4" s="6"/>
      <c r="BI4" s="9">
        <f>BF4+BG4-BH4</f>
        <v>0</v>
      </c>
      <c r="BJ4" s="8"/>
      <c r="BK4" s="6"/>
      <c r="BL4" s="9">
        <f>BI4+BJ4-BK4</f>
        <v>0</v>
      </c>
      <c r="BM4" s="8"/>
      <c r="BN4" s="6"/>
      <c r="BO4" s="9">
        <f>BL4+BM4-BN4</f>
        <v>0</v>
      </c>
      <c r="BP4" s="8"/>
      <c r="BQ4" s="6"/>
      <c r="BR4" s="9">
        <f>BO4+BP4-BQ4</f>
        <v>0</v>
      </c>
      <c r="BS4" s="8"/>
      <c r="BT4" s="6"/>
      <c r="BU4" s="9">
        <f>BR4+BS4-BT4</f>
        <v>0</v>
      </c>
      <c r="BV4" s="8"/>
      <c r="BW4" s="6"/>
      <c r="BX4" s="9">
        <f>BU4+BV4-BW4</f>
        <v>0</v>
      </c>
      <c r="BY4" s="8"/>
      <c r="BZ4" s="6"/>
      <c r="CA4" s="9">
        <f>BX4+BY4-BZ4</f>
        <v>0</v>
      </c>
      <c r="CB4" s="8"/>
      <c r="CC4" s="6"/>
      <c r="CD4" s="9">
        <f>CA4+CB4-CC4</f>
        <v>0</v>
      </c>
      <c r="CE4" s="8"/>
      <c r="CF4" s="6"/>
      <c r="CG4" s="9">
        <f>CD4+CE4-CF4</f>
        <v>0</v>
      </c>
      <c r="CH4" s="8"/>
      <c r="CI4" s="6"/>
      <c r="CJ4" s="9">
        <f>CG4+CH4-CI4</f>
        <v>0</v>
      </c>
      <c r="CK4" s="8"/>
      <c r="CL4" s="6"/>
      <c r="CM4" s="9">
        <f>CJ4+CK4-CL4</f>
        <v>0</v>
      </c>
      <c r="CN4" s="8"/>
      <c r="CO4" s="6"/>
      <c r="CP4" s="7">
        <f>CM4+CN4-CO4</f>
        <v>0</v>
      </c>
      <c r="CQ4" s="6">
        <f>E4+H4+K4+N4+Q4+T4+W4+Z4+AC4+AF4+AI4+AL4+AO4+AR4+AU4+AX4+BA4+BD4+BG4+BJ4+BM4+BP4+BS4+BV4+BY4+CB4+CE4+CH4+CK4+CN4</f>
        <v>0</v>
      </c>
      <c r="CR4" s="5">
        <f>F4+I4+L4+O4+R4+U4+X4+AA4+AD4+AG4+AJ4+AM4+AP4+AS4+AV4+AY4+BB4+BE4+BH4+BK4+BN4+BQ4+BT4+BW4+BZ4+CC4+CF4+CI4+CL4+CO4</f>
        <v>2500</v>
      </c>
      <c r="CS4" s="4">
        <f>SUMIF(D$1:CP$1,"приход",D4:CP4)</f>
        <v>0</v>
      </c>
      <c r="CT4" s="4">
        <f>SUMIF(D$1:CP$1,"расход",D4:CP4)</f>
        <v>2500</v>
      </c>
      <c r="CV4" s="3">
        <f>D4+CS4-CT4</f>
        <v>0</v>
      </c>
      <c r="CW4" s="3">
        <f>CP4-CV4</f>
        <v>0</v>
      </c>
    </row>
    <row r="5" spans="1:101" x14ac:dyDescent="0.25">
      <c r="A5" s="11">
        <v>4</v>
      </c>
      <c r="B5" s="12" t="s">
        <v>16</v>
      </c>
      <c r="C5" s="11" t="s">
        <v>0</v>
      </c>
      <c r="D5" s="10">
        <v>0</v>
      </c>
      <c r="E5" s="14">
        <v>20000</v>
      </c>
      <c r="F5" s="13"/>
      <c r="G5" s="9">
        <f>D5+E5-F5</f>
        <v>20000</v>
      </c>
      <c r="H5" s="14"/>
      <c r="I5" s="13"/>
      <c r="J5" s="9">
        <f>G5+H5-I5</f>
        <v>20000</v>
      </c>
      <c r="K5" s="14"/>
      <c r="L5" s="13"/>
      <c r="M5" s="9">
        <f>J5+K5-L5</f>
        <v>20000</v>
      </c>
      <c r="N5" s="14"/>
      <c r="O5" s="13"/>
      <c r="P5" s="9">
        <f>M5+N5-O5</f>
        <v>20000</v>
      </c>
      <c r="Q5" s="14"/>
      <c r="R5" s="13"/>
      <c r="S5" s="9">
        <f>P5+Q5-R5</f>
        <v>20000</v>
      </c>
      <c r="T5" s="14"/>
      <c r="U5" s="13"/>
      <c r="V5" s="9">
        <f>S5+T5-U5</f>
        <v>20000</v>
      </c>
      <c r="W5" s="14"/>
      <c r="X5" s="13"/>
      <c r="Y5" s="9">
        <f>V5+W5-X5</f>
        <v>20000</v>
      </c>
      <c r="Z5" s="14"/>
      <c r="AA5" s="14"/>
      <c r="AB5" s="9">
        <f>Y5+Z5-AA5</f>
        <v>20000</v>
      </c>
      <c r="AC5" s="14"/>
      <c r="AD5" s="13"/>
      <c r="AE5" s="9">
        <f>AB5+AC5-AD5</f>
        <v>20000</v>
      </c>
      <c r="AF5" s="14"/>
      <c r="AG5" s="13"/>
      <c r="AH5" s="9">
        <f>AE5+AF5-AG5</f>
        <v>20000</v>
      </c>
      <c r="AI5" s="14"/>
      <c r="AJ5" s="13"/>
      <c r="AK5" s="9">
        <f>AH5+AI5-AJ5</f>
        <v>20000</v>
      </c>
      <c r="AL5" s="14"/>
      <c r="AM5" s="13"/>
      <c r="AN5" s="9">
        <f>AK5+AL5-AM5</f>
        <v>20000</v>
      </c>
      <c r="AO5" s="14"/>
      <c r="AP5" s="13">
        <v>1250</v>
      </c>
      <c r="AQ5" s="9">
        <f>AN5+AO5-AP5</f>
        <v>18750</v>
      </c>
      <c r="AR5" s="14"/>
      <c r="AS5" s="13"/>
      <c r="AT5" s="9">
        <f>AQ5+AR5-AS5</f>
        <v>18750</v>
      </c>
      <c r="AU5" s="14"/>
      <c r="AV5" s="13">
        <v>1250</v>
      </c>
      <c r="AW5" s="9">
        <f>AT5+AU5-AV5</f>
        <v>17500</v>
      </c>
      <c r="AX5" s="14"/>
      <c r="AY5" s="13"/>
      <c r="AZ5" s="9">
        <f>AW5+AX5-AY5</f>
        <v>17500</v>
      </c>
      <c r="BA5" s="14"/>
      <c r="BB5" s="13"/>
      <c r="BC5" s="9">
        <f>AZ5+BA5-BB5</f>
        <v>17500</v>
      </c>
      <c r="BD5" s="14"/>
      <c r="BE5" s="13"/>
      <c r="BF5" s="9">
        <f>BC5+BD5-BE5</f>
        <v>17500</v>
      </c>
      <c r="BG5" s="14"/>
      <c r="BH5" s="13"/>
      <c r="BI5" s="9">
        <f>BF5+BG5-BH5</f>
        <v>17500</v>
      </c>
      <c r="BJ5" s="14"/>
      <c r="BK5" s="13"/>
      <c r="BL5" s="9">
        <f>BI5+BJ5-BK5</f>
        <v>17500</v>
      </c>
      <c r="BM5" s="14"/>
      <c r="BN5" s="13">
        <v>1250</v>
      </c>
      <c r="BO5" s="9">
        <f>BL5+BM5-BN5</f>
        <v>16250</v>
      </c>
      <c r="BP5" s="14"/>
      <c r="BQ5" s="13"/>
      <c r="BR5" s="9">
        <f>BO5+BP5-BQ5</f>
        <v>16250</v>
      </c>
      <c r="BS5" s="14"/>
      <c r="BT5" s="13"/>
      <c r="BU5" s="9">
        <f>BR5+BS5-BT5</f>
        <v>16250</v>
      </c>
      <c r="BV5" s="14"/>
      <c r="BW5" s="13"/>
      <c r="BX5" s="9">
        <f>BU5+BV5-BW5</f>
        <v>16250</v>
      </c>
      <c r="BY5" s="14"/>
      <c r="BZ5" s="13"/>
      <c r="CA5" s="9">
        <f>BX5+BY5-BZ5</f>
        <v>16250</v>
      </c>
      <c r="CB5" s="14"/>
      <c r="CC5" s="13">
        <v>1250</v>
      </c>
      <c r="CD5" s="9">
        <f>CA5+CB5-CC5</f>
        <v>15000</v>
      </c>
      <c r="CE5" s="14"/>
      <c r="CF5" s="13"/>
      <c r="CG5" s="9">
        <f>CD5+CE5-CF5</f>
        <v>15000</v>
      </c>
      <c r="CH5" s="14"/>
      <c r="CI5" s="13"/>
      <c r="CJ5" s="9">
        <f>CG5+CH5-CI5</f>
        <v>15000</v>
      </c>
      <c r="CK5" s="14"/>
      <c r="CL5" s="13">
        <v>1250</v>
      </c>
      <c r="CM5" s="9">
        <f>CJ5+CK5-CL5</f>
        <v>13750</v>
      </c>
      <c r="CN5" s="14"/>
      <c r="CO5" s="13"/>
      <c r="CP5" s="7">
        <f>CM5+CN5-CO5</f>
        <v>13750</v>
      </c>
      <c r="CQ5" s="6">
        <f>E5+H5+K5+N5+Q5+T5+W5+Z5+AC5+AF5+AI5+AL5+AO5+AR5+AU5+AX5+BA5+BD5+BG5+BJ5+BM5+BP5+BS5+BV5+BY5+CB5+CE5+CH5+CK5+CN5</f>
        <v>20000</v>
      </c>
      <c r="CR5" s="5">
        <f>F5+I5+L5+O5+R5+U5+X5+AA5+AD5+AG5+AJ5+AM5+AP5+AS5+AV5+AY5+BB5+BE5+BH5+BK5+BN5+BQ5+BT5+BW5+BZ5+CC5+CF5+CI5+CL5+CO5</f>
        <v>6250</v>
      </c>
      <c r="CS5" s="4">
        <f>SUMIF(D$1:CP$1,"приход",D5:CP5)</f>
        <v>20000</v>
      </c>
      <c r="CT5" s="4">
        <f>SUMIF(D$1:CP$1,"расход",D5:CP5)</f>
        <v>6250</v>
      </c>
      <c r="CV5" s="3">
        <f>D5+CS5-CT5</f>
        <v>13750</v>
      </c>
      <c r="CW5" s="3">
        <f>CP5-CV5</f>
        <v>0</v>
      </c>
    </row>
    <row r="6" spans="1:101" x14ac:dyDescent="0.25">
      <c r="A6" s="11">
        <v>5</v>
      </c>
      <c r="B6" s="12" t="s">
        <v>15</v>
      </c>
      <c r="C6" s="11" t="s">
        <v>0</v>
      </c>
      <c r="D6" s="10">
        <v>0</v>
      </c>
      <c r="E6" s="14"/>
      <c r="F6" s="13"/>
      <c r="G6" s="9">
        <f>D6+E6-F6</f>
        <v>0</v>
      </c>
      <c r="H6" s="14"/>
      <c r="I6" s="13"/>
      <c r="J6" s="9">
        <f>G6+H6-I6</f>
        <v>0</v>
      </c>
      <c r="K6" s="14"/>
      <c r="L6" s="13"/>
      <c r="M6" s="9">
        <f>J6+K6-L6</f>
        <v>0</v>
      </c>
      <c r="N6" s="14"/>
      <c r="O6" s="13"/>
      <c r="P6" s="9">
        <f>M6+N6-O6</f>
        <v>0</v>
      </c>
      <c r="Q6" s="14"/>
      <c r="R6" s="13"/>
      <c r="S6" s="9">
        <f>P6+Q6-R6</f>
        <v>0</v>
      </c>
      <c r="T6" s="14">
        <v>18750</v>
      </c>
      <c r="U6" s="13"/>
      <c r="V6" s="9">
        <f>S6+T6-U6</f>
        <v>18750</v>
      </c>
      <c r="W6" s="14"/>
      <c r="X6" s="13"/>
      <c r="Y6" s="9">
        <f>V6+W6-X6</f>
        <v>18750</v>
      </c>
      <c r="Z6" s="14"/>
      <c r="AA6" s="14"/>
      <c r="AB6" s="9">
        <f>Y6+Z6-AA6</f>
        <v>18750</v>
      </c>
      <c r="AC6" s="14"/>
      <c r="AD6" s="13"/>
      <c r="AE6" s="9">
        <f>AB6+AC6-AD6</f>
        <v>18750</v>
      </c>
      <c r="AF6" s="14"/>
      <c r="AG6" s="13"/>
      <c r="AH6" s="9">
        <f>AE6+AF6-AG6</f>
        <v>18750</v>
      </c>
      <c r="AI6" s="14"/>
      <c r="AJ6" s="13"/>
      <c r="AK6" s="9">
        <f>AH6+AI6-AJ6</f>
        <v>18750</v>
      </c>
      <c r="AL6" s="14"/>
      <c r="AM6" s="13"/>
      <c r="AN6" s="9">
        <f>AK6+AL6-AM6</f>
        <v>18750</v>
      </c>
      <c r="AO6" s="14"/>
      <c r="AP6" s="13"/>
      <c r="AQ6" s="9">
        <f>AN6+AO6-AP6</f>
        <v>18750</v>
      </c>
      <c r="AR6" s="14"/>
      <c r="AS6" s="13"/>
      <c r="AT6" s="9">
        <f>AQ6+AR6-AS6</f>
        <v>18750</v>
      </c>
      <c r="AU6" s="14"/>
      <c r="AV6" s="13"/>
      <c r="AW6" s="9">
        <f>AT6+AU6-AV6</f>
        <v>18750</v>
      </c>
      <c r="AX6" s="14"/>
      <c r="AY6" s="13"/>
      <c r="AZ6" s="9">
        <f>AW6+AX6-AY6</f>
        <v>18750</v>
      </c>
      <c r="BA6" s="14"/>
      <c r="BB6" s="13"/>
      <c r="BC6" s="9">
        <f>AZ6+BA6-BB6</f>
        <v>18750</v>
      </c>
      <c r="BD6" s="14"/>
      <c r="BE6" s="13"/>
      <c r="BF6" s="9">
        <f>BC6+BD6-BE6</f>
        <v>18750</v>
      </c>
      <c r="BG6" s="14"/>
      <c r="BH6" s="13"/>
      <c r="BI6" s="9">
        <f>BF6+BG6-BH6</f>
        <v>18750</v>
      </c>
      <c r="BJ6" s="14"/>
      <c r="BK6" s="13"/>
      <c r="BL6" s="9">
        <f>BI6+BJ6-BK6</f>
        <v>18750</v>
      </c>
      <c r="BM6" s="14"/>
      <c r="BN6" s="13"/>
      <c r="BO6" s="9">
        <f>BL6+BM6-BN6</f>
        <v>18750</v>
      </c>
      <c r="BP6" s="14"/>
      <c r="BQ6" s="13"/>
      <c r="BR6" s="9">
        <f>BO6+BP6-BQ6</f>
        <v>18750</v>
      </c>
      <c r="BS6" s="14"/>
      <c r="BT6" s="13"/>
      <c r="BU6" s="9">
        <f>BR6+BS6-BT6</f>
        <v>18750</v>
      </c>
      <c r="BV6" s="14"/>
      <c r="BW6" s="13"/>
      <c r="BX6" s="9">
        <f>BU6+BV6-BW6</f>
        <v>18750</v>
      </c>
      <c r="BY6" s="14"/>
      <c r="BZ6" s="13"/>
      <c r="CA6" s="9">
        <f>BX6+BY6-BZ6</f>
        <v>18750</v>
      </c>
      <c r="CB6" s="14"/>
      <c r="CC6" s="13"/>
      <c r="CD6" s="9">
        <f>CA6+CB6-CC6</f>
        <v>18750</v>
      </c>
      <c r="CE6" s="14"/>
      <c r="CF6" s="13"/>
      <c r="CG6" s="9">
        <f>CD6+CE6-CF6</f>
        <v>18750</v>
      </c>
      <c r="CH6" s="14"/>
      <c r="CI6" s="13"/>
      <c r="CJ6" s="9">
        <f>CG6+CH6-CI6</f>
        <v>18750</v>
      </c>
      <c r="CK6" s="14"/>
      <c r="CL6" s="13"/>
      <c r="CM6" s="9">
        <f>CJ6+CK6-CL6</f>
        <v>18750</v>
      </c>
      <c r="CN6" s="14"/>
      <c r="CO6" s="13"/>
      <c r="CP6" s="7">
        <f>CM6+CN6-CO6</f>
        <v>18750</v>
      </c>
      <c r="CQ6" s="6">
        <f>E6+H6+K6+N6+Q6+T6+W6+Z6+AC6+AF6+AI6+AL6+AO6+AR6+AU6+AX6+BA6+BD6+BG6+BJ6+BM6+BP6+BS6+BV6+BY6+CB6+CE6+CH6+CK6+CN6</f>
        <v>18750</v>
      </c>
      <c r="CR6" s="5">
        <f>F6+I6+L6+O6+R6+U6+X6+AA6+AD6+AG6+AJ6+AM6+AP6+AS6+AV6+AY6+BB6+BE6+BH6+BK6+BN6+BQ6+BT6+BW6+BZ6+CC6+CF6+CI6+CL6+CO6</f>
        <v>0</v>
      </c>
      <c r="CS6" s="4">
        <f>SUMIF(D$1:CP$1,"приход",D6:CP6)</f>
        <v>18750</v>
      </c>
      <c r="CT6" s="4">
        <f>SUMIF(D$1:CP$1,"расход",D6:CP6)</f>
        <v>0</v>
      </c>
      <c r="CV6" s="3">
        <f>D6+CS6-CT6</f>
        <v>18750</v>
      </c>
      <c r="CW6" s="3">
        <f>CP6-CV6</f>
        <v>0</v>
      </c>
    </row>
    <row r="7" spans="1:101" x14ac:dyDescent="0.25">
      <c r="A7" s="11">
        <v>6</v>
      </c>
      <c r="B7" s="12" t="s">
        <v>14</v>
      </c>
      <c r="C7" s="11" t="s">
        <v>0</v>
      </c>
      <c r="D7" s="10">
        <v>0</v>
      </c>
      <c r="E7" s="14"/>
      <c r="F7" s="13"/>
      <c r="G7" s="9">
        <f>D7+E7-F7</f>
        <v>0</v>
      </c>
      <c r="H7" s="14"/>
      <c r="I7" s="13"/>
      <c r="J7" s="9">
        <f>G7+H7-I7</f>
        <v>0</v>
      </c>
      <c r="K7" s="14"/>
      <c r="L7" s="13"/>
      <c r="M7" s="9">
        <f>J7+K7-L7</f>
        <v>0</v>
      </c>
      <c r="N7" s="14"/>
      <c r="O7" s="13"/>
      <c r="P7" s="9">
        <f>M7+N7-O7</f>
        <v>0</v>
      </c>
      <c r="Q7" s="14"/>
      <c r="R7" s="13"/>
      <c r="S7" s="9">
        <f>P7+Q7-R7</f>
        <v>0</v>
      </c>
      <c r="T7" s="14"/>
      <c r="U7" s="13"/>
      <c r="V7" s="9">
        <f>S7+T7-U7</f>
        <v>0</v>
      </c>
      <c r="W7" s="14"/>
      <c r="X7" s="13"/>
      <c r="Y7" s="9">
        <f>V7+W7-X7</f>
        <v>0</v>
      </c>
      <c r="Z7" s="14"/>
      <c r="AA7" s="14"/>
      <c r="AB7" s="9">
        <f>Y7+Z7-AA7</f>
        <v>0</v>
      </c>
      <c r="AC7" s="14">
        <v>20000</v>
      </c>
      <c r="AD7" s="13"/>
      <c r="AE7" s="9">
        <f>AB7+AC7-AD7</f>
        <v>20000</v>
      </c>
      <c r="AF7" s="14"/>
      <c r="AG7" s="13"/>
      <c r="AH7" s="9">
        <f>AE7+AF7-AG7</f>
        <v>20000</v>
      </c>
      <c r="AI7" s="14"/>
      <c r="AJ7" s="13"/>
      <c r="AK7" s="9">
        <f>AH7+AI7-AJ7</f>
        <v>20000</v>
      </c>
      <c r="AL7" s="14"/>
      <c r="AM7" s="13"/>
      <c r="AN7" s="9">
        <f>AK7+AL7-AM7</f>
        <v>20000</v>
      </c>
      <c r="AO7" s="14"/>
      <c r="AP7" s="13"/>
      <c r="AQ7" s="9">
        <f>AN7+AO7-AP7</f>
        <v>20000</v>
      </c>
      <c r="AR7" s="14"/>
      <c r="AS7" s="13"/>
      <c r="AT7" s="9">
        <f>AQ7+AR7-AS7</f>
        <v>20000</v>
      </c>
      <c r="AU7" s="14"/>
      <c r="AV7" s="13"/>
      <c r="AW7" s="9">
        <f>AT7+AU7-AV7</f>
        <v>20000</v>
      </c>
      <c r="AX7" s="14"/>
      <c r="AY7" s="13"/>
      <c r="AZ7" s="9">
        <f>AW7+AX7-AY7</f>
        <v>20000</v>
      </c>
      <c r="BA7" s="14"/>
      <c r="BB7" s="13"/>
      <c r="BC7" s="9">
        <f>AZ7+BA7-BB7</f>
        <v>20000</v>
      </c>
      <c r="BD7" s="14"/>
      <c r="BE7" s="13"/>
      <c r="BF7" s="9">
        <f>BC7+BD7-BE7</f>
        <v>20000</v>
      </c>
      <c r="BG7" s="14"/>
      <c r="BH7" s="13"/>
      <c r="BI7" s="9">
        <f>BF7+BG7-BH7</f>
        <v>20000</v>
      </c>
      <c r="BJ7" s="14"/>
      <c r="BK7" s="13"/>
      <c r="BL7" s="9">
        <f>BI7+BJ7-BK7</f>
        <v>20000</v>
      </c>
      <c r="BM7" s="14"/>
      <c r="BN7" s="13"/>
      <c r="BO7" s="9">
        <f>BL7+BM7-BN7</f>
        <v>20000</v>
      </c>
      <c r="BP7" s="14"/>
      <c r="BQ7" s="13"/>
      <c r="BR7" s="9">
        <f>BO7+BP7-BQ7</f>
        <v>20000</v>
      </c>
      <c r="BS7" s="14"/>
      <c r="BT7" s="13"/>
      <c r="BU7" s="9">
        <f>BR7+BS7-BT7</f>
        <v>20000</v>
      </c>
      <c r="BV7" s="14"/>
      <c r="BW7" s="13"/>
      <c r="BX7" s="9">
        <f>BU7+BV7-BW7</f>
        <v>20000</v>
      </c>
      <c r="BY7" s="14"/>
      <c r="BZ7" s="13"/>
      <c r="CA7" s="9">
        <f>BX7+BY7-BZ7</f>
        <v>20000</v>
      </c>
      <c r="CB7" s="14"/>
      <c r="CC7" s="13"/>
      <c r="CD7" s="9">
        <f>CA7+CB7-CC7</f>
        <v>20000</v>
      </c>
      <c r="CE7" s="14"/>
      <c r="CF7" s="13"/>
      <c r="CG7" s="9">
        <f>CD7+CE7-CF7</f>
        <v>20000</v>
      </c>
      <c r="CH7" s="14"/>
      <c r="CI7" s="13"/>
      <c r="CJ7" s="9">
        <f>CG7+CH7-CI7</f>
        <v>20000</v>
      </c>
      <c r="CK7" s="14"/>
      <c r="CL7" s="13"/>
      <c r="CM7" s="9">
        <f>CJ7+CK7-CL7</f>
        <v>20000</v>
      </c>
      <c r="CN7" s="14"/>
      <c r="CO7" s="13"/>
      <c r="CP7" s="7">
        <f>CM7+CN7-CO7</f>
        <v>20000</v>
      </c>
      <c r="CQ7" s="6">
        <f>E7+H7+K7+N7+Q7+T7+W7+Z7+AC7+AF7+AI7+AL7+AO7+AR7+AU7+AX7+BA7+BD7+BG7+BJ7+BM7+BP7+BS7+BV7+BY7+CB7+CE7+CH7+CK7+CN7</f>
        <v>20000</v>
      </c>
      <c r="CR7" s="5">
        <f>F7+I7+L7+O7+R7+U7+X7+AA7+AD7+AG7+AJ7+AM7+AP7+AS7+AV7+AY7+BB7+BE7+BH7+BK7+BN7+BQ7+BT7+BW7+BZ7+CC7+CF7+CI7+CL7+CO7</f>
        <v>0</v>
      </c>
      <c r="CS7" s="4">
        <f>SUMIF(D$1:CP$1,"приход",D7:CP7)</f>
        <v>20000</v>
      </c>
      <c r="CT7" s="4">
        <f>SUMIF(D$1:CP$1,"расход",D7:CP7)</f>
        <v>0</v>
      </c>
      <c r="CV7" s="3">
        <f>D7+CS7-CT7</f>
        <v>20000</v>
      </c>
      <c r="CW7" s="3">
        <f>CP7-CV7</f>
        <v>0</v>
      </c>
    </row>
    <row r="8" spans="1:101" x14ac:dyDescent="0.25">
      <c r="A8" s="11">
        <v>7</v>
      </c>
      <c r="B8" s="12" t="s">
        <v>13</v>
      </c>
      <c r="C8" s="11" t="s">
        <v>0</v>
      </c>
      <c r="D8" s="10">
        <v>75</v>
      </c>
      <c r="E8" s="8"/>
      <c r="F8" s="6"/>
      <c r="G8" s="9">
        <f>D8+E8-F8</f>
        <v>75</v>
      </c>
      <c r="H8" s="14"/>
      <c r="I8" s="13"/>
      <c r="J8" s="9">
        <f>G8+H8-I8</f>
        <v>75</v>
      </c>
      <c r="K8" s="8"/>
      <c r="L8" s="6"/>
      <c r="M8" s="9">
        <f>J8+K8-L8</f>
        <v>75</v>
      </c>
      <c r="N8" s="14"/>
      <c r="O8" s="13"/>
      <c r="P8" s="9">
        <f>M8+N8-O8</f>
        <v>75</v>
      </c>
      <c r="Q8" s="14"/>
      <c r="R8" s="13">
        <v>25</v>
      </c>
      <c r="S8" s="9">
        <f>P8+Q8-R8</f>
        <v>50</v>
      </c>
      <c r="T8" s="14"/>
      <c r="U8" s="13"/>
      <c r="V8" s="9">
        <f>S8+T8-U8</f>
        <v>50</v>
      </c>
      <c r="W8" s="14"/>
      <c r="X8" s="13"/>
      <c r="Y8" s="9">
        <f>V8+W8-X8</f>
        <v>50</v>
      </c>
      <c r="Z8" s="14">
        <v>42</v>
      </c>
      <c r="AA8" s="13">
        <v>17</v>
      </c>
      <c r="AB8" s="9">
        <f>Y8+Z8-AA8</f>
        <v>75</v>
      </c>
      <c r="AC8" s="14"/>
      <c r="AD8" s="13"/>
      <c r="AE8" s="9">
        <f>AB8+AC8-AD8</f>
        <v>75</v>
      </c>
      <c r="AF8" s="14"/>
      <c r="AG8" s="13"/>
      <c r="AH8" s="9">
        <f>AE8+AF8-AG8</f>
        <v>75</v>
      </c>
      <c r="AI8" s="14"/>
      <c r="AJ8" s="13"/>
      <c r="AK8" s="9">
        <f>AH8+AI8-AJ8</f>
        <v>75</v>
      </c>
      <c r="AL8" s="8"/>
      <c r="AM8" s="6"/>
      <c r="AN8" s="9">
        <f>AK8+AL8-AM8</f>
        <v>75</v>
      </c>
      <c r="AO8" s="8"/>
      <c r="AP8" s="6"/>
      <c r="AQ8" s="9">
        <f>AN8+AO8-AP8</f>
        <v>75</v>
      </c>
      <c r="AR8" s="8"/>
      <c r="AS8" s="6"/>
      <c r="AT8" s="9">
        <f>AQ8+AR8-AS8</f>
        <v>75</v>
      </c>
      <c r="AU8" s="8"/>
      <c r="AV8" s="6"/>
      <c r="AW8" s="9">
        <f>AT8+AU8-AV8</f>
        <v>75</v>
      </c>
      <c r="AX8" s="8"/>
      <c r="AY8" s="6"/>
      <c r="AZ8" s="9">
        <f>AW8+AX8-AY8</f>
        <v>75</v>
      </c>
      <c r="BA8" s="8"/>
      <c r="BB8" s="6"/>
      <c r="BC8" s="9">
        <f>AZ8+BA8-BB8</f>
        <v>75</v>
      </c>
      <c r="BD8" s="8"/>
      <c r="BE8" s="6"/>
      <c r="BF8" s="9">
        <f>BC8+BD8-BE8</f>
        <v>75</v>
      </c>
      <c r="BG8" s="8"/>
      <c r="BH8" s="6"/>
      <c r="BI8" s="9">
        <f>BF8+BG8-BH8</f>
        <v>75</v>
      </c>
      <c r="BJ8" s="8"/>
      <c r="BK8" s="6"/>
      <c r="BL8" s="9">
        <f>BI8+BJ8-BK8</f>
        <v>75</v>
      </c>
      <c r="BM8" s="8"/>
      <c r="BN8" s="6"/>
      <c r="BO8" s="9">
        <f>BL8+BM8-BN8</f>
        <v>75</v>
      </c>
      <c r="BP8" s="8"/>
      <c r="BQ8" s="6">
        <v>25</v>
      </c>
      <c r="BR8" s="9">
        <f>BO8+BP8-BQ8</f>
        <v>50</v>
      </c>
      <c r="BS8" s="8"/>
      <c r="BT8" s="6"/>
      <c r="BU8" s="9">
        <f>BR8+BS8-BT8</f>
        <v>50</v>
      </c>
      <c r="BV8" s="8"/>
      <c r="BW8" s="6"/>
      <c r="BX8" s="9">
        <f>BU8+BV8-BW8</f>
        <v>50</v>
      </c>
      <c r="BY8" s="8"/>
      <c r="BZ8" s="6"/>
      <c r="CA8" s="9">
        <f>BX8+BY8-BZ8</f>
        <v>50</v>
      </c>
      <c r="CB8" s="8"/>
      <c r="CC8" s="6"/>
      <c r="CD8" s="9">
        <f>CA8+CB8-CC8</f>
        <v>50</v>
      </c>
      <c r="CE8" s="8"/>
      <c r="CF8" s="6"/>
      <c r="CG8" s="9">
        <f>CD8+CE8-CF8</f>
        <v>50</v>
      </c>
      <c r="CH8" s="8"/>
      <c r="CI8" s="6"/>
      <c r="CJ8" s="9">
        <f>CG8+CH8-CI8</f>
        <v>50</v>
      </c>
      <c r="CK8" s="8"/>
      <c r="CL8" s="6"/>
      <c r="CM8" s="9">
        <f>CJ8+CK8-CL8</f>
        <v>50</v>
      </c>
      <c r="CN8" s="8"/>
      <c r="CO8" s="6"/>
      <c r="CP8" s="7">
        <f>CM8+CN8-CO8</f>
        <v>50</v>
      </c>
      <c r="CQ8" s="6">
        <f>E8+H8+K8+N8+Q8+T8+W8+Z8+AC8+AF8+AI8+AL8+AO8+AR8+AU8+AX8+BA8+BD8+BG8+BJ8+BM8+BP8+BS8+BV8+BY8+CB8+CE8+CH8+CK8+CN8</f>
        <v>42</v>
      </c>
      <c r="CR8" s="5">
        <f>F8+I8+L8+O8+R8+U8+X8+AA8+AD8+AG8+AJ8+AM8+AP8+AS8+AV8+AY8+BB8+BE8+BH8+BK8+BN8+BQ8+BT8+BW8+BZ8+CC8+CF8+CI8+CL8+CO8</f>
        <v>67</v>
      </c>
      <c r="CS8" s="4">
        <f>SUMIF(D$1:CP$1,"приход",D8:CP8)</f>
        <v>42</v>
      </c>
      <c r="CT8" s="4">
        <f>SUMIF(D$1:CP$1,"расход",D8:CP8)</f>
        <v>67</v>
      </c>
      <c r="CV8" s="3">
        <f>D8+CS8-CT8</f>
        <v>50</v>
      </c>
      <c r="CW8" s="3">
        <f>CP8-CV8</f>
        <v>0</v>
      </c>
    </row>
    <row r="9" spans="1:101" x14ac:dyDescent="0.25">
      <c r="A9" s="11">
        <v>8</v>
      </c>
      <c r="B9" s="12" t="s">
        <v>12</v>
      </c>
      <c r="C9" s="11" t="s">
        <v>0</v>
      </c>
      <c r="D9" s="10">
        <v>25</v>
      </c>
      <c r="E9" s="8"/>
      <c r="F9" s="6"/>
      <c r="G9" s="9">
        <f>D9+E9-F9</f>
        <v>25</v>
      </c>
      <c r="H9" s="8"/>
      <c r="I9" s="6"/>
      <c r="J9" s="9">
        <f>G9+H9-I9</f>
        <v>25</v>
      </c>
      <c r="K9" s="8"/>
      <c r="L9" s="6"/>
      <c r="M9" s="9">
        <f>J9+K9-L9</f>
        <v>25</v>
      </c>
      <c r="N9" s="8"/>
      <c r="O9" s="6"/>
      <c r="P9" s="9">
        <f>M9+N9-O9</f>
        <v>25</v>
      </c>
      <c r="Q9" s="8"/>
      <c r="R9" s="6"/>
      <c r="S9" s="9">
        <f>P9+Q9-R9</f>
        <v>25</v>
      </c>
      <c r="T9" s="8"/>
      <c r="U9" s="6"/>
      <c r="V9" s="9">
        <f>S9+T9-U9</f>
        <v>25</v>
      </c>
      <c r="W9" s="14"/>
      <c r="X9" s="13"/>
      <c r="Y9" s="9">
        <f>V9+W9-X9</f>
        <v>25</v>
      </c>
      <c r="Z9" s="14"/>
      <c r="AA9" s="13"/>
      <c r="AB9" s="9">
        <f>Y9+Z9-AA9</f>
        <v>25</v>
      </c>
      <c r="AC9" s="14"/>
      <c r="AD9" s="13"/>
      <c r="AE9" s="9">
        <f>AB9+AC9-AD9</f>
        <v>25</v>
      </c>
      <c r="AF9" s="8"/>
      <c r="AG9" s="6"/>
      <c r="AH9" s="9">
        <f>AE9+AF9-AG9</f>
        <v>25</v>
      </c>
      <c r="AI9" s="8"/>
      <c r="AJ9" s="6"/>
      <c r="AK9" s="9">
        <f>AH9+AI9-AJ9</f>
        <v>25</v>
      </c>
      <c r="AL9" s="8"/>
      <c r="AM9" s="6"/>
      <c r="AN9" s="9">
        <f>AK9+AL9-AM9</f>
        <v>25</v>
      </c>
      <c r="AO9" s="8"/>
      <c r="AP9" s="6"/>
      <c r="AQ9" s="9">
        <f>AN9+AO9-AP9</f>
        <v>25</v>
      </c>
      <c r="AR9" s="8"/>
      <c r="AS9" s="6"/>
      <c r="AT9" s="9">
        <f>AQ9+AR9-AS9</f>
        <v>25</v>
      </c>
      <c r="AU9" s="8"/>
      <c r="AV9" s="6"/>
      <c r="AW9" s="9">
        <f>AT9+AU9-AV9</f>
        <v>25</v>
      </c>
      <c r="AX9" s="8"/>
      <c r="AY9" s="6"/>
      <c r="AZ9" s="9">
        <f>AW9+AX9-AY9</f>
        <v>25</v>
      </c>
      <c r="BA9" s="8"/>
      <c r="BB9" s="6"/>
      <c r="BC9" s="9">
        <f>AZ9+BA9-BB9</f>
        <v>25</v>
      </c>
      <c r="BD9" s="8"/>
      <c r="BE9" s="6"/>
      <c r="BF9" s="9">
        <f>BC9+BD9-BE9</f>
        <v>25</v>
      </c>
      <c r="BG9" s="8"/>
      <c r="BH9" s="6"/>
      <c r="BI9" s="9">
        <f>BF9+BG9-BH9</f>
        <v>25</v>
      </c>
      <c r="BJ9" s="8"/>
      <c r="BK9" s="6"/>
      <c r="BL9" s="9">
        <f>BI9+BJ9-BK9</f>
        <v>25</v>
      </c>
      <c r="BM9" s="8"/>
      <c r="BN9" s="6"/>
      <c r="BO9" s="9">
        <f>BL9+BM9-BN9</f>
        <v>25</v>
      </c>
      <c r="BP9" s="8"/>
      <c r="BQ9" s="6"/>
      <c r="BR9" s="9">
        <f>BO9+BP9-BQ9</f>
        <v>25</v>
      </c>
      <c r="BS9" s="8"/>
      <c r="BT9" s="6"/>
      <c r="BU9" s="9">
        <f>BR9+BS9-BT9</f>
        <v>25</v>
      </c>
      <c r="BV9" s="8"/>
      <c r="BW9" s="6"/>
      <c r="BX9" s="9">
        <f>BU9+BV9-BW9</f>
        <v>25</v>
      </c>
      <c r="BY9" s="8"/>
      <c r="BZ9" s="6"/>
      <c r="CA9" s="9">
        <f>BX9+BY9-BZ9</f>
        <v>25</v>
      </c>
      <c r="CB9" s="8"/>
      <c r="CC9" s="6"/>
      <c r="CD9" s="9">
        <f>CA9+CB9-CC9</f>
        <v>25</v>
      </c>
      <c r="CE9" s="8"/>
      <c r="CF9" s="6"/>
      <c r="CG9" s="9">
        <f>CD9+CE9-CF9</f>
        <v>25</v>
      </c>
      <c r="CH9" s="8"/>
      <c r="CI9" s="6"/>
      <c r="CJ9" s="9">
        <f>CG9+CH9-CI9</f>
        <v>25</v>
      </c>
      <c r="CK9" s="8"/>
      <c r="CL9" s="6"/>
      <c r="CM9" s="9">
        <f>CJ9+CK9-CL9</f>
        <v>25</v>
      </c>
      <c r="CN9" s="8"/>
      <c r="CO9" s="6"/>
      <c r="CP9" s="7">
        <f>CM9+CN9-CO9</f>
        <v>25</v>
      </c>
      <c r="CQ9" s="6">
        <f>E9+H9+K9+N9+Q9+T9+W9+Z9+AC9+AF9+AI9+AL9+AO9+AR9+AU9+AX9+BA9+BD9+BG9+BJ9+BM9+BP9+BS9+BV9+BY9+CB9+CE9+CH9+CK9+CN9</f>
        <v>0</v>
      </c>
      <c r="CR9" s="5">
        <f>F9+I9+L9+O9+R9+U9+X9+AA9+AD9+AG9+AJ9+AM9+AP9+AS9+AV9+AY9+BB9+BE9+BH9+BK9+BN9+BQ9+BT9+BW9+BZ9+CC9+CF9+CI9+CL9+CO9</f>
        <v>0</v>
      </c>
      <c r="CS9" s="4">
        <f>SUMIF(D$1:CP$1,"приход",D9:CP9)</f>
        <v>0</v>
      </c>
      <c r="CT9" s="4">
        <f>SUMIF(D$1:CP$1,"расход",D9:CP9)</f>
        <v>0</v>
      </c>
      <c r="CV9" s="3">
        <f>D9+CS9-CT9</f>
        <v>25</v>
      </c>
      <c r="CW9" s="3">
        <f>CP9-CV9</f>
        <v>0</v>
      </c>
    </row>
    <row r="10" spans="1:101" ht="17.25" customHeight="1" x14ac:dyDescent="0.25">
      <c r="A10" s="11">
        <v>9</v>
      </c>
      <c r="B10" s="12" t="s">
        <v>11</v>
      </c>
      <c r="C10" s="11" t="s">
        <v>0</v>
      </c>
      <c r="D10" s="10">
        <v>0</v>
      </c>
      <c r="E10" s="8"/>
      <c r="F10" s="6"/>
      <c r="G10" s="9">
        <f>D10+E10-F10</f>
        <v>0</v>
      </c>
      <c r="H10" s="8"/>
      <c r="I10" s="6"/>
      <c r="J10" s="9">
        <f>G10+H10-I10</f>
        <v>0</v>
      </c>
      <c r="K10" s="8"/>
      <c r="L10" s="6"/>
      <c r="M10" s="9">
        <f>J10+K10-L10</f>
        <v>0</v>
      </c>
      <c r="N10" s="8"/>
      <c r="O10" s="6"/>
      <c r="P10" s="9">
        <f>M10+N10-O10</f>
        <v>0</v>
      </c>
      <c r="Q10" s="8"/>
      <c r="R10" s="6"/>
      <c r="S10" s="9">
        <f>P10+Q10-R10</f>
        <v>0</v>
      </c>
      <c r="T10" s="8"/>
      <c r="U10" s="6"/>
      <c r="V10" s="9">
        <f>S10+T10-U10</f>
        <v>0</v>
      </c>
      <c r="W10" s="8"/>
      <c r="X10" s="6"/>
      <c r="Y10" s="9">
        <f>V10+W10-X10</f>
        <v>0</v>
      </c>
      <c r="Z10" s="8"/>
      <c r="AA10" s="6"/>
      <c r="AB10" s="9">
        <f>Y10+Z10-AA10</f>
        <v>0</v>
      </c>
      <c r="AC10" s="8">
        <v>20</v>
      </c>
      <c r="AD10" s="6"/>
      <c r="AE10" s="9">
        <f>AB10+AC10-AD10</f>
        <v>20</v>
      </c>
      <c r="AF10" s="8"/>
      <c r="AG10" s="6"/>
      <c r="AH10" s="9">
        <f>AE10+AF10-AG10</f>
        <v>20</v>
      </c>
      <c r="AI10" s="8"/>
      <c r="AJ10" s="6"/>
      <c r="AK10" s="9">
        <f>AH10+AI10-AJ10</f>
        <v>20</v>
      </c>
      <c r="AL10" s="8"/>
      <c r="AM10" s="6"/>
      <c r="AN10" s="9">
        <f>AK10+AL10-AM10</f>
        <v>20</v>
      </c>
      <c r="AO10" s="8"/>
      <c r="AP10" s="6"/>
      <c r="AQ10" s="9">
        <f>AN10+AO10-AP10</f>
        <v>20</v>
      </c>
      <c r="AR10" s="8"/>
      <c r="AS10" s="6"/>
      <c r="AT10" s="9">
        <f>AQ10+AR10-AS10</f>
        <v>20</v>
      </c>
      <c r="AU10" s="8"/>
      <c r="AV10" s="6"/>
      <c r="AW10" s="9">
        <f>AT10+AU10-AV10</f>
        <v>20</v>
      </c>
      <c r="AX10" s="8"/>
      <c r="AY10" s="6"/>
      <c r="AZ10" s="9">
        <f>AW10+AX10-AY10</f>
        <v>20</v>
      </c>
      <c r="BA10" s="8"/>
      <c r="BB10" s="6"/>
      <c r="BC10" s="9">
        <f>AZ10+BA10-BB10</f>
        <v>20</v>
      </c>
      <c r="BD10" s="8"/>
      <c r="BE10" s="6"/>
      <c r="BF10" s="9">
        <f>BC10+BD10-BE10</f>
        <v>20</v>
      </c>
      <c r="BG10" s="8"/>
      <c r="BH10" s="6"/>
      <c r="BI10" s="9">
        <f>BF10+BG10-BH10</f>
        <v>20</v>
      </c>
      <c r="BJ10" s="8"/>
      <c r="BK10" s="6">
        <v>20</v>
      </c>
      <c r="BL10" s="9">
        <f>BI10+BJ10-BK10</f>
        <v>0</v>
      </c>
      <c r="BM10" s="8"/>
      <c r="BN10" s="6"/>
      <c r="BO10" s="9">
        <f>BL10+BM10-BN10</f>
        <v>0</v>
      </c>
      <c r="BP10" s="8">
        <v>16</v>
      </c>
      <c r="BQ10" s="6"/>
      <c r="BR10" s="9">
        <f>BO10+BP10-BQ10</f>
        <v>16</v>
      </c>
      <c r="BS10" s="8"/>
      <c r="BT10" s="6"/>
      <c r="BU10" s="9">
        <f>BR10+BS10-BT10</f>
        <v>16</v>
      </c>
      <c r="BV10" s="8"/>
      <c r="BW10" s="6"/>
      <c r="BX10" s="9">
        <f>BU10+BV10-BW10</f>
        <v>16</v>
      </c>
      <c r="BY10" s="8"/>
      <c r="BZ10" s="6"/>
      <c r="CA10" s="9">
        <f>BX10+BY10-BZ10</f>
        <v>16</v>
      </c>
      <c r="CB10" s="8"/>
      <c r="CC10" s="6"/>
      <c r="CD10" s="9">
        <f>CA10+CB10-CC10</f>
        <v>16</v>
      </c>
      <c r="CE10" s="8"/>
      <c r="CF10" s="6"/>
      <c r="CG10" s="9">
        <f>CD10+CE10-CF10</f>
        <v>16</v>
      </c>
      <c r="CH10" s="8"/>
      <c r="CI10" s="6"/>
      <c r="CJ10" s="9">
        <f>CG10+CH10-CI10</f>
        <v>16</v>
      </c>
      <c r="CK10" s="8"/>
      <c r="CL10" s="6"/>
      <c r="CM10" s="9">
        <f>CJ10+CK10-CL10</f>
        <v>16</v>
      </c>
      <c r="CN10" s="8"/>
      <c r="CO10" s="6"/>
      <c r="CP10" s="7">
        <f>CM10+CN10-CO10</f>
        <v>16</v>
      </c>
      <c r="CQ10" s="6">
        <f>E10+H10+K10+N10+Q10+T10+W10+Z10+AC10+AF10+AI10+AL10+AO10+AR10+AU10+AX10+BA10+BD10+BG10+BJ10+BM10+BP10+BS10+BV10+BY10+CB10+CE10+CH10+CK10+CN10</f>
        <v>36</v>
      </c>
      <c r="CR10" s="5">
        <f>F10+I10+L10+O10+R10+U10+X10+AA10+AD10+AG10+AJ10+AM10+AP10+AS10+AV10+AY10+BB10+BE10+BH10+BK10+BN10+BQ10+BT10+BW10+BZ10+CC10+CF10+CI10+CL10+CO10</f>
        <v>20</v>
      </c>
      <c r="CS10" s="4">
        <f>SUMIF(D$1:CP$1,"приход",D10:CP10)</f>
        <v>36</v>
      </c>
      <c r="CT10" s="4">
        <f>SUMIF(D$1:CP$1,"расход",D10:CP10)</f>
        <v>20</v>
      </c>
      <c r="CV10" s="3">
        <f>D10+CS10-CT10</f>
        <v>16</v>
      </c>
      <c r="CW10" s="3">
        <f>CP10-CV10</f>
        <v>0</v>
      </c>
    </row>
    <row r="11" spans="1:101" ht="17.25" customHeight="1" x14ac:dyDescent="0.25">
      <c r="A11" s="11">
        <v>10</v>
      </c>
      <c r="B11" s="12" t="s">
        <v>10</v>
      </c>
      <c r="C11" s="11" t="s">
        <v>0</v>
      </c>
      <c r="D11" s="10">
        <v>0</v>
      </c>
      <c r="E11" s="8"/>
      <c r="F11" s="6"/>
      <c r="G11" s="9">
        <f>D11+E11-F11</f>
        <v>0</v>
      </c>
      <c r="H11" s="8"/>
      <c r="I11" s="6"/>
      <c r="J11" s="9">
        <f>G11+H11-I11</f>
        <v>0</v>
      </c>
      <c r="K11" s="8"/>
      <c r="L11" s="6"/>
      <c r="M11" s="9">
        <f>J11+K11-L11</f>
        <v>0</v>
      </c>
      <c r="N11" s="8"/>
      <c r="O11" s="6"/>
      <c r="P11" s="9">
        <f>M11+N11-O11</f>
        <v>0</v>
      </c>
      <c r="Q11" s="8"/>
      <c r="R11" s="6"/>
      <c r="S11" s="9">
        <f>P11+Q11-R11</f>
        <v>0</v>
      </c>
      <c r="T11" s="8"/>
      <c r="U11" s="6"/>
      <c r="V11" s="9">
        <f>S11+T11-U11</f>
        <v>0</v>
      </c>
      <c r="W11" s="8"/>
      <c r="X11" s="6"/>
      <c r="Y11" s="9">
        <f>V11+W11-X11</f>
        <v>0</v>
      </c>
      <c r="Z11" s="8"/>
      <c r="AA11" s="6"/>
      <c r="AB11" s="9">
        <f>Y11+Z11-AA11</f>
        <v>0</v>
      </c>
      <c r="AC11" s="8"/>
      <c r="AD11" s="6"/>
      <c r="AE11" s="9">
        <f>AB11+AC11-AD11</f>
        <v>0</v>
      </c>
      <c r="AF11" s="8"/>
      <c r="AG11" s="6"/>
      <c r="AH11" s="9">
        <f>AE11+AF11-AG11</f>
        <v>0</v>
      </c>
      <c r="AI11" s="8"/>
      <c r="AJ11" s="6"/>
      <c r="AK11" s="9">
        <f>AH11+AI11-AJ11</f>
        <v>0</v>
      </c>
      <c r="AL11" s="8"/>
      <c r="AM11" s="6"/>
      <c r="AN11" s="9">
        <f>AK11+AL11-AM11</f>
        <v>0</v>
      </c>
      <c r="AO11" s="8"/>
      <c r="AP11" s="6"/>
      <c r="AQ11" s="9">
        <f>AN11+AO11-AP11</f>
        <v>0</v>
      </c>
      <c r="AR11" s="8"/>
      <c r="AS11" s="6"/>
      <c r="AT11" s="9">
        <f>AQ11+AR11-AS11</f>
        <v>0</v>
      </c>
      <c r="AU11" s="8"/>
      <c r="AV11" s="6"/>
      <c r="AW11" s="9">
        <f>AT11+AU11-AV11</f>
        <v>0</v>
      </c>
      <c r="AX11" s="8"/>
      <c r="AY11" s="6"/>
      <c r="AZ11" s="9">
        <f>AW11+AX11-AY11</f>
        <v>0</v>
      </c>
      <c r="BA11" s="8"/>
      <c r="BB11" s="6"/>
      <c r="BC11" s="9">
        <f>AZ11+BA11-BB11</f>
        <v>0</v>
      </c>
      <c r="BD11" s="8"/>
      <c r="BE11" s="6"/>
      <c r="BF11" s="9">
        <f>BC11+BD11-BE11</f>
        <v>0</v>
      </c>
      <c r="BG11" s="8"/>
      <c r="BH11" s="6"/>
      <c r="BI11" s="9">
        <f>BF11+BG11-BH11</f>
        <v>0</v>
      </c>
      <c r="BJ11" s="8"/>
      <c r="BK11" s="6"/>
      <c r="BL11" s="9">
        <f>BI11+BJ11-BK11</f>
        <v>0</v>
      </c>
      <c r="BM11" s="8"/>
      <c r="BN11" s="6"/>
      <c r="BO11" s="9">
        <f>BL11+BM11-BN11</f>
        <v>0</v>
      </c>
      <c r="BP11" s="8"/>
      <c r="BQ11" s="6"/>
      <c r="BR11" s="9">
        <f>BO11+BP11-BQ11</f>
        <v>0</v>
      </c>
      <c r="BS11" s="8"/>
      <c r="BT11" s="6"/>
      <c r="BU11" s="9">
        <f>BR11+BS11-BT11</f>
        <v>0</v>
      </c>
      <c r="BV11" s="8"/>
      <c r="BW11" s="6"/>
      <c r="BX11" s="9">
        <f>BU11+BV11-BW11</f>
        <v>0</v>
      </c>
      <c r="BY11" s="8"/>
      <c r="BZ11" s="6"/>
      <c r="CA11" s="9">
        <f>BX11+BY11-BZ11</f>
        <v>0</v>
      </c>
      <c r="CB11" s="8">
        <v>1.8149999999999999</v>
      </c>
      <c r="CC11" s="6"/>
      <c r="CD11" s="9">
        <f>CA11+CB11-CC11</f>
        <v>1.8149999999999999</v>
      </c>
      <c r="CE11" s="8"/>
      <c r="CF11" s="6"/>
      <c r="CG11" s="9">
        <f>CD11+CE11-CF11</f>
        <v>1.8149999999999999</v>
      </c>
      <c r="CH11" s="8"/>
      <c r="CI11" s="6"/>
      <c r="CJ11" s="9">
        <f>CG11+CH11-CI11</f>
        <v>1.8149999999999999</v>
      </c>
      <c r="CK11" s="8"/>
      <c r="CL11" s="6"/>
      <c r="CM11" s="9">
        <f>CJ11+CK11-CL11</f>
        <v>1.8149999999999999</v>
      </c>
      <c r="CN11" s="8"/>
      <c r="CO11" s="6"/>
      <c r="CP11" s="7">
        <f>CM11+CN11-CO11</f>
        <v>1.8149999999999999</v>
      </c>
      <c r="CQ11" s="6">
        <f>E11+H11+K11+N11+Q11+T11+W11+Z11+AC11+AF11+AI11+AL11+AO11+AR11+AU11+AX11+BA11+BD11+BG11+BJ11+BM11+BP11+BS11+BV11+BY11+CB11+CE11+CH11+CK11+CN11</f>
        <v>1.8149999999999999</v>
      </c>
      <c r="CR11" s="5">
        <f>F11+I11+L11+O11+R11+U11+X11+AA11+AD11+AG11+AJ11+AM11+AP11+AS11+AV11+AY11+BB11+BE11+BH11+BK11+BN11+BQ11+BT11+BW11+BZ11+CC11+CF11+CI11+CL11+CO11</f>
        <v>0</v>
      </c>
      <c r="CS11" s="4">
        <f>SUMIF(D$1:CP$1,"приход",D11:CP11)</f>
        <v>1.8149999999999999</v>
      </c>
      <c r="CT11" s="4">
        <f>SUMIF(D$1:CP$1,"расход",D11:CP11)</f>
        <v>0</v>
      </c>
      <c r="CV11" s="3">
        <f>D11+CS11-CT11</f>
        <v>1.8149999999999999</v>
      </c>
      <c r="CW11" s="3">
        <f>CP11-CV11</f>
        <v>0</v>
      </c>
    </row>
    <row r="12" spans="1:101" ht="17.25" customHeight="1" x14ac:dyDescent="0.25">
      <c r="A12" s="11">
        <v>11</v>
      </c>
      <c r="B12" s="12" t="s">
        <v>9</v>
      </c>
      <c r="C12" s="11" t="s">
        <v>0</v>
      </c>
      <c r="D12" s="10">
        <v>0</v>
      </c>
      <c r="E12" s="8"/>
      <c r="F12" s="6"/>
      <c r="G12" s="9">
        <f>D12+E12-F12</f>
        <v>0</v>
      </c>
      <c r="H12" s="8"/>
      <c r="I12" s="6"/>
      <c r="J12" s="9">
        <f>G12+H12-I12</f>
        <v>0</v>
      </c>
      <c r="K12" s="8"/>
      <c r="L12" s="6"/>
      <c r="M12" s="9">
        <f>J12+K12-L12</f>
        <v>0</v>
      </c>
      <c r="N12" s="8"/>
      <c r="O12" s="6"/>
      <c r="P12" s="9">
        <f>M12+N12-O12</f>
        <v>0</v>
      </c>
      <c r="Q12" s="8"/>
      <c r="R12" s="6"/>
      <c r="S12" s="9">
        <f>P12+Q12-R12</f>
        <v>0</v>
      </c>
      <c r="T12" s="8"/>
      <c r="U12" s="6"/>
      <c r="V12" s="9">
        <f>S12+T12-U12</f>
        <v>0</v>
      </c>
      <c r="W12" s="8"/>
      <c r="X12" s="6"/>
      <c r="Y12" s="9">
        <f>V12+W12-X12</f>
        <v>0</v>
      </c>
      <c r="Z12" s="8"/>
      <c r="AA12" s="6"/>
      <c r="AB12" s="9">
        <f>Y12+Z12-AA12</f>
        <v>0</v>
      </c>
      <c r="AC12" s="8"/>
      <c r="AD12" s="6"/>
      <c r="AE12" s="9">
        <f>AB12+AC12-AD12</f>
        <v>0</v>
      </c>
      <c r="AF12" s="8"/>
      <c r="AG12" s="6"/>
      <c r="AH12" s="9">
        <f>AE12+AF12-AG12</f>
        <v>0</v>
      </c>
      <c r="AI12" s="8"/>
      <c r="AJ12" s="6"/>
      <c r="AK12" s="9">
        <f>AH12+AI12-AJ12</f>
        <v>0</v>
      </c>
      <c r="AL12" s="8"/>
      <c r="AM12" s="6"/>
      <c r="AN12" s="9">
        <f>AK12+AL12-AM12</f>
        <v>0</v>
      </c>
      <c r="AO12" s="8"/>
      <c r="AP12" s="6"/>
      <c r="AQ12" s="9">
        <f>AN12+AO12-AP12</f>
        <v>0</v>
      </c>
      <c r="AR12" s="8"/>
      <c r="AS12" s="6"/>
      <c r="AT12" s="9">
        <f>AQ12+AR12-AS12</f>
        <v>0</v>
      </c>
      <c r="AU12" s="8"/>
      <c r="AV12" s="6"/>
      <c r="AW12" s="9">
        <f>AT12+AU12-AV12</f>
        <v>0</v>
      </c>
      <c r="AX12" s="8"/>
      <c r="AY12" s="6"/>
      <c r="AZ12" s="9">
        <f>AW12+AX12-AY12</f>
        <v>0</v>
      </c>
      <c r="BA12" s="8"/>
      <c r="BB12" s="6"/>
      <c r="BC12" s="9">
        <f>AZ12+BA12-BB12</f>
        <v>0</v>
      </c>
      <c r="BD12" s="8"/>
      <c r="BE12" s="6"/>
      <c r="BF12" s="9">
        <f>BC12+BD12-BE12</f>
        <v>0</v>
      </c>
      <c r="BG12" s="8"/>
      <c r="BH12" s="6"/>
      <c r="BI12" s="9">
        <f>BF12+BG12-BH12</f>
        <v>0</v>
      </c>
      <c r="BJ12" s="8"/>
      <c r="BK12" s="6"/>
      <c r="BL12" s="9">
        <f>BI12+BJ12-BK12</f>
        <v>0</v>
      </c>
      <c r="BM12" s="8"/>
      <c r="BN12" s="6"/>
      <c r="BO12" s="9">
        <f>BL12+BM12-BN12</f>
        <v>0</v>
      </c>
      <c r="BP12" s="8"/>
      <c r="BQ12" s="6"/>
      <c r="BR12" s="9">
        <f>BO12+BP12-BQ12</f>
        <v>0</v>
      </c>
      <c r="BS12" s="8"/>
      <c r="BT12" s="6"/>
      <c r="BU12" s="9">
        <f>BR12+BS12-BT12</f>
        <v>0</v>
      </c>
      <c r="BV12" s="8"/>
      <c r="BW12" s="6"/>
      <c r="BX12" s="9">
        <f>BU12+BV12-BW12</f>
        <v>0</v>
      </c>
      <c r="BY12" s="8"/>
      <c r="BZ12" s="6"/>
      <c r="CA12" s="9">
        <f>BX12+BY12-BZ12</f>
        <v>0</v>
      </c>
      <c r="CB12" s="8">
        <v>1.651</v>
      </c>
      <c r="CC12" s="6"/>
      <c r="CD12" s="9">
        <f>CA12+CB12-CC12</f>
        <v>1.651</v>
      </c>
      <c r="CE12" s="8"/>
      <c r="CF12" s="6"/>
      <c r="CG12" s="9">
        <f>CD12+CE12-CF12</f>
        <v>1.651</v>
      </c>
      <c r="CH12" s="8"/>
      <c r="CI12" s="6"/>
      <c r="CJ12" s="9">
        <f>CG12+CH12-CI12</f>
        <v>1.651</v>
      </c>
      <c r="CK12" s="8"/>
      <c r="CL12" s="6"/>
      <c r="CM12" s="9">
        <f>CJ12+CK12-CL12</f>
        <v>1.651</v>
      </c>
      <c r="CN12" s="8"/>
      <c r="CO12" s="6"/>
      <c r="CP12" s="7">
        <f>CM12+CN12-CO12</f>
        <v>1.651</v>
      </c>
      <c r="CQ12" s="6">
        <f>E12+H12+K12+N12+Q12+T12+W12+Z12+AC12+AF12+AI12+AL12+AO12+AR12+AU12+AX12+BA12+BD12+BG12+BJ12+BM12+BP12+BS12+BV12+BY12+CB12+CE12+CH12+CK12+CN12</f>
        <v>1.651</v>
      </c>
      <c r="CR12" s="5">
        <f>F12+I12+L12+O12+R12+U12+X12+AA12+AD12+AG12+AJ12+AM12+AP12+AS12+AV12+AY12+BB12+BE12+BH12+BK12+BN12+BQ12+BT12+BW12+BZ12+CC12+CF12+CI12+CL12+CO12</f>
        <v>0</v>
      </c>
      <c r="CS12" s="4">
        <f>SUMIF(D$1:CP$1,"приход",D12:CP12)</f>
        <v>1.651</v>
      </c>
      <c r="CT12" s="4">
        <f>SUMIF(D$1:CP$1,"расход",D12:CP12)</f>
        <v>0</v>
      </c>
      <c r="CV12" s="3">
        <f>D12+CS12-CT12</f>
        <v>1.651</v>
      </c>
      <c r="CW12" s="3">
        <f>CP12-CV12</f>
        <v>0</v>
      </c>
    </row>
    <row r="13" spans="1:101" ht="17.25" customHeight="1" x14ac:dyDescent="0.25">
      <c r="A13" s="11">
        <v>12</v>
      </c>
      <c r="B13" s="12" t="s">
        <v>8</v>
      </c>
      <c r="C13" s="11" t="s">
        <v>0</v>
      </c>
      <c r="D13" s="10">
        <v>0</v>
      </c>
      <c r="E13" s="8"/>
      <c r="F13" s="6"/>
      <c r="G13" s="9">
        <f>D13+E13-F13</f>
        <v>0</v>
      </c>
      <c r="H13" s="8"/>
      <c r="I13" s="6"/>
      <c r="J13" s="9">
        <f>G13+H13-I13</f>
        <v>0</v>
      </c>
      <c r="K13" s="8"/>
      <c r="L13" s="6"/>
      <c r="M13" s="9">
        <f>J13+K13-L13</f>
        <v>0</v>
      </c>
      <c r="N13" s="8"/>
      <c r="O13" s="6"/>
      <c r="P13" s="9">
        <f>M13+N13-O13</f>
        <v>0</v>
      </c>
      <c r="Q13" s="8"/>
      <c r="R13" s="6"/>
      <c r="S13" s="9">
        <f>P13+Q13-R13</f>
        <v>0</v>
      </c>
      <c r="T13" s="8"/>
      <c r="U13" s="6"/>
      <c r="V13" s="9">
        <f>S13+T13-U13</f>
        <v>0</v>
      </c>
      <c r="W13" s="8"/>
      <c r="X13" s="6"/>
      <c r="Y13" s="9">
        <f>V13+W13-X13</f>
        <v>0</v>
      </c>
      <c r="Z13" s="8"/>
      <c r="AA13" s="6"/>
      <c r="AB13" s="9">
        <f>Y13+Z13-AA13</f>
        <v>0</v>
      </c>
      <c r="AC13" s="8"/>
      <c r="AD13" s="6"/>
      <c r="AE13" s="9">
        <f>AB13+AC13-AD13</f>
        <v>0</v>
      </c>
      <c r="AF13" s="8"/>
      <c r="AG13" s="6"/>
      <c r="AH13" s="9">
        <f>AE13+AF13-AG13</f>
        <v>0</v>
      </c>
      <c r="AI13" s="8"/>
      <c r="AJ13" s="6"/>
      <c r="AK13" s="9">
        <f>AH13+AI13-AJ13</f>
        <v>0</v>
      </c>
      <c r="AL13" s="8"/>
      <c r="AM13" s="6"/>
      <c r="AN13" s="9">
        <f>AK13+AL13-AM13</f>
        <v>0</v>
      </c>
      <c r="AO13" s="8"/>
      <c r="AP13" s="6"/>
      <c r="AQ13" s="9">
        <f>AN13+AO13-AP13</f>
        <v>0</v>
      </c>
      <c r="AR13" s="8"/>
      <c r="AS13" s="6"/>
      <c r="AT13" s="9">
        <f>AQ13+AR13-AS13</f>
        <v>0</v>
      </c>
      <c r="AU13" s="8"/>
      <c r="AV13" s="6"/>
      <c r="AW13" s="9">
        <f>AT13+AU13-AV13</f>
        <v>0</v>
      </c>
      <c r="AX13" s="8"/>
      <c r="AY13" s="6"/>
      <c r="AZ13" s="9">
        <f>AW13+AX13-AY13</f>
        <v>0</v>
      </c>
      <c r="BA13" s="8"/>
      <c r="BB13" s="6"/>
      <c r="BC13" s="9">
        <f>AZ13+BA13-BB13</f>
        <v>0</v>
      </c>
      <c r="BD13" s="8"/>
      <c r="BE13" s="6"/>
      <c r="BF13" s="9">
        <f>BC13+BD13-BE13</f>
        <v>0</v>
      </c>
      <c r="BG13" s="8"/>
      <c r="BH13" s="6"/>
      <c r="BI13" s="9">
        <f>BF13+BG13-BH13</f>
        <v>0</v>
      </c>
      <c r="BJ13" s="8"/>
      <c r="BK13" s="6"/>
      <c r="BL13" s="9">
        <f>BI13+BJ13-BK13</f>
        <v>0</v>
      </c>
      <c r="BM13" s="8"/>
      <c r="BN13" s="6"/>
      <c r="BO13" s="9">
        <f>BL13+BM13-BN13</f>
        <v>0</v>
      </c>
      <c r="BP13" s="8"/>
      <c r="BQ13" s="6"/>
      <c r="BR13" s="9">
        <f>BO13+BP13-BQ13</f>
        <v>0</v>
      </c>
      <c r="BS13" s="8"/>
      <c r="BT13" s="6"/>
      <c r="BU13" s="9">
        <f>BR13+BS13-BT13</f>
        <v>0</v>
      </c>
      <c r="BV13" s="8"/>
      <c r="BW13" s="6"/>
      <c r="BX13" s="9">
        <f>BU13+BV13-BW13</f>
        <v>0</v>
      </c>
      <c r="BY13" s="8"/>
      <c r="BZ13" s="6"/>
      <c r="CA13" s="9">
        <f>BX13+BY13-BZ13</f>
        <v>0</v>
      </c>
      <c r="CB13" s="8">
        <v>2.4300000000000002</v>
      </c>
      <c r="CC13" s="6"/>
      <c r="CD13" s="9">
        <f>CA13+CB13-CC13</f>
        <v>2.4300000000000002</v>
      </c>
      <c r="CE13" s="8"/>
      <c r="CF13" s="6"/>
      <c r="CG13" s="9">
        <f>CD13+CE13-CF13</f>
        <v>2.4300000000000002</v>
      </c>
      <c r="CH13" s="8"/>
      <c r="CI13" s="6"/>
      <c r="CJ13" s="9">
        <f>CG13+CH13-CI13</f>
        <v>2.4300000000000002</v>
      </c>
      <c r="CK13" s="8"/>
      <c r="CL13" s="6"/>
      <c r="CM13" s="9">
        <f>CJ13+CK13-CL13</f>
        <v>2.4300000000000002</v>
      </c>
      <c r="CN13" s="8"/>
      <c r="CO13" s="6"/>
      <c r="CP13" s="7">
        <f>CM13+CN13-CO13</f>
        <v>2.4300000000000002</v>
      </c>
      <c r="CQ13" s="6">
        <f>E13+H13+K13+N13+Q13+T13+W13+Z13+AC13+AF13+AI13+AL13+AO13+AR13+AU13+AX13+BA13+BD13+BG13+BJ13+BM13+BP13+BS13+BV13+BY13+CB13+CE13+CH13+CK13+CN13</f>
        <v>2.4300000000000002</v>
      </c>
      <c r="CR13" s="5">
        <f>F13+I13+L13+O13+R13+U13+X13+AA13+AD13+AG13+AJ13+AM13+AP13+AS13+AV13+AY13+BB13+BE13+BH13+BK13+BN13+BQ13+BT13+BW13+BZ13+CC13+CF13+CI13+CL13+CO13</f>
        <v>0</v>
      </c>
      <c r="CS13" s="4">
        <f>SUMIF(D$1:CP$1,"приход",D13:CP13)</f>
        <v>2.4300000000000002</v>
      </c>
      <c r="CT13" s="4">
        <f>SUMIF(D$1:CP$1,"расход",D13:CP13)</f>
        <v>0</v>
      </c>
      <c r="CV13" s="3">
        <f>D13+CS13-CT13</f>
        <v>2.4300000000000002</v>
      </c>
      <c r="CW13" s="3">
        <f>CP13-CV13</f>
        <v>0</v>
      </c>
    </row>
    <row r="14" spans="1:101" ht="17.25" customHeight="1" x14ac:dyDescent="0.25">
      <c r="A14" s="11">
        <v>13</v>
      </c>
      <c r="B14" s="12" t="s">
        <v>7</v>
      </c>
      <c r="C14" s="11" t="s">
        <v>0</v>
      </c>
      <c r="D14" s="10">
        <v>0</v>
      </c>
      <c r="E14" s="8"/>
      <c r="F14" s="6"/>
      <c r="G14" s="9">
        <f>D14+E14-F14</f>
        <v>0</v>
      </c>
      <c r="H14" s="8"/>
      <c r="I14" s="6"/>
      <c r="J14" s="9">
        <f>G14+H14-I14</f>
        <v>0</v>
      </c>
      <c r="K14" s="8"/>
      <c r="L14" s="6"/>
      <c r="M14" s="9">
        <f>J14+K14-L14</f>
        <v>0</v>
      </c>
      <c r="N14" s="8"/>
      <c r="O14" s="6"/>
      <c r="P14" s="9">
        <f>M14+N14-O14</f>
        <v>0</v>
      </c>
      <c r="Q14" s="8"/>
      <c r="R14" s="6"/>
      <c r="S14" s="9">
        <f>P14+Q14-R14</f>
        <v>0</v>
      </c>
      <c r="T14" s="8"/>
      <c r="U14" s="6"/>
      <c r="V14" s="9">
        <f>S14+T14-U14</f>
        <v>0</v>
      </c>
      <c r="W14" s="8"/>
      <c r="X14" s="6"/>
      <c r="Y14" s="9">
        <f>V14+W14-X14</f>
        <v>0</v>
      </c>
      <c r="Z14" s="8"/>
      <c r="AA14" s="6"/>
      <c r="AB14" s="9">
        <f>Y14+Z14-AA14</f>
        <v>0</v>
      </c>
      <c r="AC14" s="8"/>
      <c r="AD14" s="6"/>
      <c r="AE14" s="9">
        <f>AB14+AC14-AD14</f>
        <v>0</v>
      </c>
      <c r="AF14" s="8"/>
      <c r="AG14" s="6"/>
      <c r="AH14" s="9">
        <f>AE14+AF14-AG14</f>
        <v>0</v>
      </c>
      <c r="AI14" s="8"/>
      <c r="AJ14" s="6"/>
      <c r="AK14" s="9">
        <f>AH14+AI14-AJ14</f>
        <v>0</v>
      </c>
      <c r="AL14" s="8"/>
      <c r="AM14" s="6"/>
      <c r="AN14" s="9">
        <f>AK14+AL14-AM14</f>
        <v>0</v>
      </c>
      <c r="AO14" s="8"/>
      <c r="AP14" s="6"/>
      <c r="AQ14" s="9">
        <f>AN14+AO14-AP14</f>
        <v>0</v>
      </c>
      <c r="AR14" s="8"/>
      <c r="AS14" s="6"/>
      <c r="AT14" s="9">
        <f>AQ14+AR14-AS14</f>
        <v>0</v>
      </c>
      <c r="AU14" s="8"/>
      <c r="AV14" s="6"/>
      <c r="AW14" s="9">
        <f>AT14+AU14-AV14</f>
        <v>0</v>
      </c>
      <c r="AX14" s="8"/>
      <c r="AY14" s="6"/>
      <c r="AZ14" s="9">
        <f>AW14+AX14-AY14</f>
        <v>0</v>
      </c>
      <c r="BA14" s="8"/>
      <c r="BB14" s="6"/>
      <c r="BC14" s="9">
        <f>AZ14+BA14-BB14</f>
        <v>0</v>
      </c>
      <c r="BD14" s="8"/>
      <c r="BE14" s="6"/>
      <c r="BF14" s="9">
        <f>BC14+BD14-BE14</f>
        <v>0</v>
      </c>
      <c r="BG14" s="8"/>
      <c r="BH14" s="6"/>
      <c r="BI14" s="9">
        <f>BF14+BG14-BH14</f>
        <v>0</v>
      </c>
      <c r="BJ14" s="8"/>
      <c r="BK14" s="6"/>
      <c r="BL14" s="9">
        <f>BI14+BJ14-BK14</f>
        <v>0</v>
      </c>
      <c r="BM14" s="8"/>
      <c r="BN14" s="6"/>
      <c r="BO14" s="9">
        <f>BL14+BM14-BN14</f>
        <v>0</v>
      </c>
      <c r="BP14" s="8"/>
      <c r="BQ14" s="6"/>
      <c r="BR14" s="9">
        <f>BO14+BP14-BQ14</f>
        <v>0</v>
      </c>
      <c r="BS14" s="8"/>
      <c r="BT14" s="6"/>
      <c r="BU14" s="9">
        <f>BR14+BS14-BT14</f>
        <v>0</v>
      </c>
      <c r="BV14" s="8"/>
      <c r="BW14" s="6"/>
      <c r="BX14" s="9">
        <f>BU14+BV14-BW14</f>
        <v>0</v>
      </c>
      <c r="BY14" s="8"/>
      <c r="BZ14" s="6"/>
      <c r="CA14" s="9">
        <f>BX14+BY14-BZ14</f>
        <v>0</v>
      </c>
      <c r="CB14" s="8">
        <v>1.5649999999999999</v>
      </c>
      <c r="CC14" s="6"/>
      <c r="CD14" s="9">
        <f>CA14+CB14-CC14</f>
        <v>1.5649999999999999</v>
      </c>
      <c r="CE14" s="8"/>
      <c r="CF14" s="6"/>
      <c r="CG14" s="9">
        <f>CD14+CE14-CF14</f>
        <v>1.5649999999999999</v>
      </c>
      <c r="CH14" s="8"/>
      <c r="CI14" s="6"/>
      <c r="CJ14" s="9">
        <f>CG14+CH14-CI14</f>
        <v>1.5649999999999999</v>
      </c>
      <c r="CK14" s="8"/>
      <c r="CL14" s="6"/>
      <c r="CM14" s="9">
        <f>CJ14+CK14-CL14</f>
        <v>1.5649999999999999</v>
      </c>
      <c r="CN14" s="8"/>
      <c r="CO14" s="6"/>
      <c r="CP14" s="7">
        <f>CM14+CN14-CO14</f>
        <v>1.5649999999999999</v>
      </c>
      <c r="CQ14" s="6">
        <f>E14+H14+K14+N14+Q14+T14+W14+Z14+AC14+AF14+AI14+AL14+AO14+AR14+AU14+AX14+BA14+BD14+BG14+BJ14+BM14+BP14+BS14+BV14+BY14+CB14+CE14+CH14+CK14+CN14</f>
        <v>1.5649999999999999</v>
      </c>
      <c r="CR14" s="5">
        <f>F14+I14+L14+O14+R14+U14+X14+AA14+AD14+AG14+AJ14+AM14+AP14+AS14+AV14+AY14+BB14+BE14+BH14+BK14+BN14+BQ14+BT14+BW14+BZ14+CC14+CF14+CI14+CL14+CO14</f>
        <v>0</v>
      </c>
      <c r="CS14" s="4">
        <f>SUMIF(D$1:CP$1,"приход",D14:CP14)</f>
        <v>1.5649999999999999</v>
      </c>
      <c r="CT14" s="4">
        <f>SUMIF(D$1:CP$1,"расход",D14:CP14)</f>
        <v>0</v>
      </c>
      <c r="CV14" s="3">
        <f>D14+CS14-CT14</f>
        <v>1.5649999999999999</v>
      </c>
      <c r="CW14" s="3">
        <f>CP14-CV14</f>
        <v>0</v>
      </c>
    </row>
    <row r="15" spans="1:101" x14ac:dyDescent="0.25">
      <c r="A15" s="11">
        <v>14</v>
      </c>
      <c r="B15" s="12" t="s">
        <v>6</v>
      </c>
      <c r="C15" s="11" t="s">
        <v>0</v>
      </c>
      <c r="D15" s="10">
        <v>75</v>
      </c>
      <c r="E15" s="8"/>
      <c r="F15" s="6"/>
      <c r="G15" s="9">
        <f>D15+E15-F15</f>
        <v>75</v>
      </c>
      <c r="H15" s="8"/>
      <c r="I15" s="6"/>
      <c r="J15" s="9">
        <f>G15+H15-I15</f>
        <v>75</v>
      </c>
      <c r="K15" s="8"/>
      <c r="L15" s="6"/>
      <c r="M15" s="9">
        <f>J15+K15-L15</f>
        <v>75</v>
      </c>
      <c r="N15" s="8"/>
      <c r="O15" s="6"/>
      <c r="P15" s="9">
        <f>M15+N15-O15</f>
        <v>75</v>
      </c>
      <c r="Q15" s="8"/>
      <c r="R15" s="6"/>
      <c r="S15" s="9">
        <f>P15+Q15-R15</f>
        <v>75</v>
      </c>
      <c r="T15" s="8"/>
      <c r="U15" s="6"/>
      <c r="V15" s="9">
        <f>S15+T15-U15</f>
        <v>75</v>
      </c>
      <c r="W15" s="8"/>
      <c r="X15" s="6"/>
      <c r="Y15" s="9">
        <f>V15+W15-X15</f>
        <v>75</v>
      </c>
      <c r="Z15" s="8"/>
      <c r="AA15" s="6"/>
      <c r="AB15" s="9">
        <f>Y15+Z15-AA15</f>
        <v>75</v>
      </c>
      <c r="AC15" s="8"/>
      <c r="AD15" s="6"/>
      <c r="AE15" s="9">
        <f>AB15+AC15-AD15</f>
        <v>75</v>
      </c>
      <c r="AF15" s="8"/>
      <c r="AG15" s="6"/>
      <c r="AH15" s="9">
        <f>AE15+AF15-AG15</f>
        <v>75</v>
      </c>
      <c r="AI15" s="8"/>
      <c r="AJ15" s="6"/>
      <c r="AK15" s="9">
        <f>AH15+AI15-AJ15</f>
        <v>75</v>
      </c>
      <c r="AL15" s="8"/>
      <c r="AM15" s="6"/>
      <c r="AN15" s="9">
        <f>AK15+AL15-AM15</f>
        <v>75</v>
      </c>
      <c r="AO15" s="8"/>
      <c r="AP15" s="6"/>
      <c r="AQ15" s="9">
        <f>AN15+AO15-AP15</f>
        <v>75</v>
      </c>
      <c r="AR15" s="8"/>
      <c r="AS15" s="6"/>
      <c r="AT15" s="9">
        <f>AQ15+AR15-AS15</f>
        <v>75</v>
      </c>
      <c r="AU15" s="8"/>
      <c r="AV15" s="6"/>
      <c r="AW15" s="9">
        <f>AT15+AU15-AV15</f>
        <v>75</v>
      </c>
      <c r="AX15" s="8"/>
      <c r="AY15" s="6"/>
      <c r="AZ15" s="9">
        <f>AW15+AX15-AY15</f>
        <v>75</v>
      </c>
      <c r="BA15" s="8"/>
      <c r="BB15" s="6"/>
      <c r="BC15" s="9">
        <f>AZ15+BA15-BB15</f>
        <v>75</v>
      </c>
      <c r="BD15" s="8"/>
      <c r="BE15" s="6"/>
      <c r="BF15" s="9">
        <f>BC15+BD15-BE15</f>
        <v>75</v>
      </c>
      <c r="BG15" s="8"/>
      <c r="BH15" s="6"/>
      <c r="BI15" s="9">
        <f>BF15+BG15-BH15</f>
        <v>75</v>
      </c>
      <c r="BJ15" s="8"/>
      <c r="BK15" s="6"/>
      <c r="BL15" s="9">
        <f>BI15+BJ15-BK15</f>
        <v>75</v>
      </c>
      <c r="BM15" s="8"/>
      <c r="BN15" s="6"/>
      <c r="BO15" s="9">
        <f>BL15+BM15-BN15</f>
        <v>75</v>
      </c>
      <c r="BP15" s="8"/>
      <c r="BQ15" s="6"/>
      <c r="BR15" s="9">
        <f>BO15+BP15-BQ15</f>
        <v>75</v>
      </c>
      <c r="BS15" s="8"/>
      <c r="BT15" s="6"/>
      <c r="BU15" s="9">
        <f>BR15+BS15-BT15</f>
        <v>75</v>
      </c>
      <c r="BV15" s="8"/>
      <c r="BW15" s="6"/>
      <c r="BX15" s="9">
        <f>BU15+BV15-BW15</f>
        <v>75</v>
      </c>
      <c r="BY15" s="8"/>
      <c r="BZ15" s="6"/>
      <c r="CA15" s="9">
        <f>BX15+BY15-BZ15</f>
        <v>75</v>
      </c>
      <c r="CB15" s="8"/>
      <c r="CC15" s="6"/>
      <c r="CD15" s="9">
        <f>CA15+CB15-CC15</f>
        <v>75</v>
      </c>
      <c r="CE15" s="8"/>
      <c r="CF15" s="6"/>
      <c r="CG15" s="9">
        <f>CD15+CE15-CF15</f>
        <v>75</v>
      </c>
      <c r="CH15" s="8"/>
      <c r="CI15" s="6"/>
      <c r="CJ15" s="9">
        <f>CG15+CH15-CI15</f>
        <v>75</v>
      </c>
      <c r="CK15" s="8"/>
      <c r="CL15" s="6"/>
      <c r="CM15" s="9">
        <f>CJ15+CK15-CL15</f>
        <v>75</v>
      </c>
      <c r="CN15" s="8"/>
      <c r="CO15" s="6"/>
      <c r="CP15" s="7">
        <f>CM15+CN15-CO15</f>
        <v>75</v>
      </c>
      <c r="CQ15" s="6">
        <f>E15+H15+K15+N15+Q15+T15+W15+Z15+AC15+AF15+AI15+AL15+AO15+AR15+AU15+AX15+BA15+BD15+BG15+BJ15+BM15+BP15+BS15+BV15+BY15+CB15+CE15+CH15+CK15+CN15</f>
        <v>0</v>
      </c>
      <c r="CR15" s="5">
        <f>F15+I15+L15+O15+R15+U15+X15+AA15+AD15+AG15+AJ15+AM15+AP15+AS15+AV15+AY15+BB15+BE15+BH15+BK15+BN15+BQ15+BT15+BW15+BZ15+CC15+CF15+CI15+CL15+CO15</f>
        <v>0</v>
      </c>
      <c r="CS15" s="4">
        <f>SUMIF(D$1:CP$1,"приход",D15:CP15)</f>
        <v>0</v>
      </c>
      <c r="CT15" s="4">
        <f>SUMIF(D$1:CP$1,"расход",D15:CP15)</f>
        <v>0</v>
      </c>
      <c r="CV15" s="3">
        <f>D15+CS15-CT15</f>
        <v>75</v>
      </c>
      <c r="CW15" s="3">
        <f>CP15-CV15</f>
        <v>0</v>
      </c>
    </row>
    <row r="16" spans="1:101" x14ac:dyDescent="0.25">
      <c r="A16" s="11">
        <v>15</v>
      </c>
      <c r="B16" s="12" t="s">
        <v>5</v>
      </c>
      <c r="C16" s="11" t="s">
        <v>0</v>
      </c>
      <c r="D16" s="10">
        <v>125</v>
      </c>
      <c r="E16" s="8"/>
      <c r="F16" s="6"/>
      <c r="G16" s="9">
        <f>D16+E16-F16</f>
        <v>125</v>
      </c>
      <c r="H16" s="8"/>
      <c r="I16" s="6"/>
      <c r="J16" s="9">
        <f>G16+H16-I16</f>
        <v>125</v>
      </c>
      <c r="K16" s="8"/>
      <c r="L16" s="6"/>
      <c r="M16" s="9">
        <f>J16+K16-L16</f>
        <v>125</v>
      </c>
      <c r="N16" s="8"/>
      <c r="O16" s="6"/>
      <c r="P16" s="9">
        <f>M16+N16-O16</f>
        <v>125</v>
      </c>
      <c r="Q16" s="8"/>
      <c r="R16" s="6"/>
      <c r="S16" s="9">
        <f>P16+Q16-R16</f>
        <v>125</v>
      </c>
      <c r="T16" s="8"/>
      <c r="U16" s="6"/>
      <c r="V16" s="9">
        <f>S16+T16-U16</f>
        <v>125</v>
      </c>
      <c r="W16" s="8"/>
      <c r="X16" s="6"/>
      <c r="Y16" s="9">
        <f>V16+W16-X16</f>
        <v>125</v>
      </c>
      <c r="Z16" s="8"/>
      <c r="AA16" s="6">
        <v>25</v>
      </c>
      <c r="AB16" s="9">
        <f>Y16+Z16-AA16</f>
        <v>100</v>
      </c>
      <c r="AC16" s="8"/>
      <c r="AD16" s="6"/>
      <c r="AE16" s="9">
        <f>AB16+AC16-AD16</f>
        <v>100</v>
      </c>
      <c r="AF16" s="8"/>
      <c r="AG16" s="6"/>
      <c r="AH16" s="9">
        <f>AE16+AF16-AG16</f>
        <v>100</v>
      </c>
      <c r="AI16" s="8"/>
      <c r="AJ16" s="6"/>
      <c r="AK16" s="9">
        <f>AH16+AI16-AJ16</f>
        <v>100</v>
      </c>
      <c r="AL16" s="8"/>
      <c r="AM16" s="6"/>
      <c r="AN16" s="9">
        <f>AK16+AL16-AM16</f>
        <v>100</v>
      </c>
      <c r="AO16" s="8"/>
      <c r="AP16" s="6">
        <v>25</v>
      </c>
      <c r="AQ16" s="9">
        <f>AN16+AO16-AP16</f>
        <v>75</v>
      </c>
      <c r="AR16" s="8"/>
      <c r="AS16" s="6"/>
      <c r="AT16" s="9">
        <f>AQ16+AR16-AS16</f>
        <v>75</v>
      </c>
      <c r="AU16" s="8">
        <v>21</v>
      </c>
      <c r="AV16" s="6"/>
      <c r="AW16" s="9">
        <f>AT16+AU16-AV16</f>
        <v>96</v>
      </c>
      <c r="AX16" s="8">
        <v>23</v>
      </c>
      <c r="AY16" s="6"/>
      <c r="AZ16" s="9">
        <f>AW16+AX16-AY16</f>
        <v>119</v>
      </c>
      <c r="BA16" s="8"/>
      <c r="BB16" s="6"/>
      <c r="BC16" s="9">
        <f>AZ16+BA16-BB16</f>
        <v>119</v>
      </c>
      <c r="BD16" s="8"/>
      <c r="BE16" s="6"/>
      <c r="BF16" s="9">
        <f>BC16+BD16-BE16</f>
        <v>119</v>
      </c>
      <c r="BG16" s="8"/>
      <c r="BH16" s="6"/>
      <c r="BI16" s="9">
        <f>BF16+BG16-BH16</f>
        <v>119</v>
      </c>
      <c r="BJ16" s="8"/>
      <c r="BK16" s="6"/>
      <c r="BL16" s="9">
        <f>BI16+BJ16-BK16</f>
        <v>119</v>
      </c>
      <c r="BM16" s="8"/>
      <c r="BN16" s="6"/>
      <c r="BO16" s="9">
        <f>BL16+BM16-BN16</f>
        <v>119</v>
      </c>
      <c r="BP16" s="8"/>
      <c r="BQ16" s="6"/>
      <c r="BR16" s="9">
        <f>BO16+BP16-BQ16</f>
        <v>119</v>
      </c>
      <c r="BS16" s="8"/>
      <c r="BT16" s="6"/>
      <c r="BU16" s="9">
        <f>BR16+BS16-BT16</f>
        <v>119</v>
      </c>
      <c r="BV16" s="8"/>
      <c r="BW16" s="6"/>
      <c r="BX16" s="9">
        <f>BU16+BV16-BW16</f>
        <v>119</v>
      </c>
      <c r="BY16" s="8"/>
      <c r="BZ16" s="6"/>
      <c r="CA16" s="9">
        <f>BX16+BY16-BZ16</f>
        <v>119</v>
      </c>
      <c r="CB16" s="8"/>
      <c r="CC16" s="6"/>
      <c r="CD16" s="9">
        <f>CA16+CB16-CC16</f>
        <v>119</v>
      </c>
      <c r="CE16" s="8"/>
      <c r="CF16" s="6"/>
      <c r="CG16" s="9">
        <f>CD16+CE16-CF16</f>
        <v>119</v>
      </c>
      <c r="CH16" s="8"/>
      <c r="CI16" s="6"/>
      <c r="CJ16" s="9">
        <f>CG16+CH16-CI16</f>
        <v>119</v>
      </c>
      <c r="CK16" s="8"/>
      <c r="CL16" s="6"/>
      <c r="CM16" s="9">
        <f>CJ16+CK16-CL16</f>
        <v>119</v>
      </c>
      <c r="CN16" s="8"/>
      <c r="CO16" s="6"/>
      <c r="CP16" s="7">
        <f>CM16+CN16-CO16</f>
        <v>119</v>
      </c>
      <c r="CQ16" s="6">
        <f>E16+H16+K16+N16+Q16+T16+W16+Z16+AC16+AF16+AI16+AL16+AO16+AR16+AU16+AX16+BA16+BD16+BG16+BJ16+BM16+BP16+BS16+BV16+BY16+CB16+CE16+CH16+CK16+CN16</f>
        <v>44</v>
      </c>
      <c r="CR16" s="5">
        <f>F16+I16+L16+O16+R16+U16+X16+AA16+AD16+AG16+AJ16+AM16+AP16+AS16+AV16+AY16+BB16+BE16+BH16+BK16+BN16+BQ16+BT16+BW16+BZ16+CC16+CF16+CI16+CL16+CO16</f>
        <v>50</v>
      </c>
      <c r="CS16" s="4">
        <f>SUMIF(D$1:CP$1,"приход",D16:CP16)</f>
        <v>44</v>
      </c>
      <c r="CT16" s="4">
        <f>SUMIF(D$1:CP$1,"расход",D16:CP16)</f>
        <v>50</v>
      </c>
      <c r="CV16" s="3">
        <f>D16+CS16-CT16</f>
        <v>119</v>
      </c>
      <c r="CW16" s="3">
        <f>CP16-CV16</f>
        <v>0</v>
      </c>
    </row>
    <row r="17" spans="1:101" x14ac:dyDescent="0.25">
      <c r="A17" s="11">
        <v>16</v>
      </c>
      <c r="B17" s="12" t="s">
        <v>4</v>
      </c>
      <c r="C17" s="11" t="s">
        <v>0</v>
      </c>
      <c r="D17" s="10">
        <v>145</v>
      </c>
      <c r="E17" s="8"/>
      <c r="F17" s="6"/>
      <c r="G17" s="9">
        <f>D17+E17-F17</f>
        <v>145</v>
      </c>
      <c r="H17" s="8"/>
      <c r="I17" s="6"/>
      <c r="J17" s="9">
        <f>G17+H17-I17</f>
        <v>145</v>
      </c>
      <c r="K17" s="8"/>
      <c r="L17" s="6"/>
      <c r="M17" s="9">
        <f>J17+K17-L17</f>
        <v>145</v>
      </c>
      <c r="N17" s="8"/>
      <c r="O17" s="6"/>
      <c r="P17" s="9">
        <f>M17+N17-O17</f>
        <v>145</v>
      </c>
      <c r="Q17" s="8"/>
      <c r="R17" s="6"/>
      <c r="S17" s="9">
        <f>P17+Q17-R17</f>
        <v>145</v>
      </c>
      <c r="T17" s="8"/>
      <c r="U17" s="6"/>
      <c r="V17" s="9">
        <f>S17+T17-U17</f>
        <v>145</v>
      </c>
      <c r="W17" s="8"/>
      <c r="X17" s="6"/>
      <c r="Y17" s="9">
        <f>V17+W17-X17</f>
        <v>145</v>
      </c>
      <c r="Z17" s="8"/>
      <c r="AA17" s="6"/>
      <c r="AB17" s="9">
        <f>Y17+Z17-AA17</f>
        <v>145</v>
      </c>
      <c r="AC17" s="8"/>
      <c r="AD17" s="6"/>
      <c r="AE17" s="9">
        <f>AB17+AC17-AD17</f>
        <v>145</v>
      </c>
      <c r="AF17" s="8"/>
      <c r="AG17" s="6"/>
      <c r="AH17" s="9">
        <f>AE17+AF17-AG17</f>
        <v>145</v>
      </c>
      <c r="AI17" s="8"/>
      <c r="AJ17" s="6"/>
      <c r="AK17" s="9">
        <f>AH17+AI17-AJ17</f>
        <v>145</v>
      </c>
      <c r="AL17" s="8"/>
      <c r="AM17" s="6"/>
      <c r="AN17" s="9">
        <f>AK17+AL17-AM17</f>
        <v>145</v>
      </c>
      <c r="AO17" s="8"/>
      <c r="AP17" s="6"/>
      <c r="AQ17" s="9">
        <f>AN17+AO17-AP17</f>
        <v>145</v>
      </c>
      <c r="AR17" s="8"/>
      <c r="AS17" s="6"/>
      <c r="AT17" s="9">
        <f>AQ17+AR17-AS17</f>
        <v>145</v>
      </c>
      <c r="AU17" s="8"/>
      <c r="AV17" s="6"/>
      <c r="AW17" s="9">
        <f>AT17+AU17-AV17</f>
        <v>145</v>
      </c>
      <c r="AX17" s="8"/>
      <c r="AY17" s="6"/>
      <c r="AZ17" s="9">
        <f>AW17+AX17-AY17</f>
        <v>145</v>
      </c>
      <c r="BA17" s="8"/>
      <c r="BB17" s="6"/>
      <c r="BC17" s="9">
        <f>AZ17+BA17-BB17</f>
        <v>145</v>
      </c>
      <c r="BD17" s="8"/>
      <c r="BE17" s="6"/>
      <c r="BF17" s="9">
        <f>BC17+BD17-BE17</f>
        <v>145</v>
      </c>
      <c r="BG17" s="8"/>
      <c r="BH17" s="6"/>
      <c r="BI17" s="9">
        <f>BF17+BG17-BH17</f>
        <v>145</v>
      </c>
      <c r="BJ17" s="8"/>
      <c r="BK17" s="6"/>
      <c r="BL17" s="9">
        <f>BI17+BJ17-BK17</f>
        <v>145</v>
      </c>
      <c r="BM17" s="8"/>
      <c r="BN17" s="6"/>
      <c r="BO17" s="9">
        <f>BL17+BM17-BN17</f>
        <v>145</v>
      </c>
      <c r="BP17" s="8"/>
      <c r="BQ17" s="6"/>
      <c r="BR17" s="9">
        <f>BO17+BP17-BQ17</f>
        <v>145</v>
      </c>
      <c r="BS17" s="8"/>
      <c r="BT17" s="6"/>
      <c r="BU17" s="9">
        <f>BR17+BS17-BT17</f>
        <v>145</v>
      </c>
      <c r="BV17" s="8"/>
      <c r="BW17" s="6"/>
      <c r="BX17" s="9">
        <f>BU17+BV17-BW17</f>
        <v>145</v>
      </c>
      <c r="BY17" s="8"/>
      <c r="BZ17" s="6"/>
      <c r="CA17" s="9">
        <f>BX17+BY17-BZ17</f>
        <v>145</v>
      </c>
      <c r="CB17" s="8"/>
      <c r="CC17" s="6">
        <v>13</v>
      </c>
      <c r="CD17" s="9">
        <f>CA17+CB17-CC17</f>
        <v>132</v>
      </c>
      <c r="CE17" s="8"/>
      <c r="CF17" s="6">
        <v>25</v>
      </c>
      <c r="CG17" s="9">
        <f>CD17+CE17-CF17</f>
        <v>107</v>
      </c>
      <c r="CH17" s="8"/>
      <c r="CI17" s="6"/>
      <c r="CJ17" s="9">
        <f>CG17+CH17-CI17</f>
        <v>107</v>
      </c>
      <c r="CK17" s="8"/>
      <c r="CL17" s="6">
        <v>25</v>
      </c>
      <c r="CM17" s="9">
        <f>CJ17+CK17-CL17</f>
        <v>82</v>
      </c>
      <c r="CN17" s="8"/>
      <c r="CO17" s="6"/>
      <c r="CP17" s="7">
        <f>CM17+CN17-CO17</f>
        <v>82</v>
      </c>
      <c r="CQ17" s="6">
        <f>E17+H17+K17+N17+Q17+T17+W17+Z17+AC17+AF17+AI17+AL17+AO17+AR17+AU17+AX17+BA17+BD17+BG17+BJ17+BM17+BP17+BS17+BV17+BY17+CB17+CE17+CH17+CK17+CN17</f>
        <v>0</v>
      </c>
      <c r="CR17" s="5">
        <f>F17+I17+L17+O17+R17+U17+X17+AA17+AD17+AG17+AJ17+AM17+AP17+AS17+AV17+AY17+BB17+BE17+BH17+BK17+BN17+BQ17+BT17+BW17+BZ17+CC17+CF17+CI17+CL17+CO17</f>
        <v>63</v>
      </c>
      <c r="CS17" s="4">
        <f>SUMIF(D$1:CP$1,"приход",D17:CP17)</f>
        <v>0</v>
      </c>
      <c r="CT17" s="4">
        <f>SUMIF(D$1:CP$1,"расход",D17:CP17)</f>
        <v>63</v>
      </c>
      <c r="CV17" s="3">
        <f>D17+CS17-CT17</f>
        <v>82</v>
      </c>
      <c r="CW17" s="3">
        <f>CP17-CV17</f>
        <v>0</v>
      </c>
    </row>
    <row r="18" spans="1:101" x14ac:dyDescent="0.25">
      <c r="A18" s="11">
        <v>17</v>
      </c>
      <c r="B18" s="12" t="s">
        <v>3</v>
      </c>
      <c r="C18" s="11" t="s">
        <v>0</v>
      </c>
      <c r="D18" s="10">
        <v>0</v>
      </c>
      <c r="E18" s="8"/>
      <c r="F18" s="6"/>
      <c r="G18" s="9">
        <f>D18+E18-F18</f>
        <v>0</v>
      </c>
      <c r="H18" s="8"/>
      <c r="I18" s="6"/>
      <c r="J18" s="9">
        <f>G18+H18-I18</f>
        <v>0</v>
      </c>
      <c r="K18" s="8"/>
      <c r="L18" s="6"/>
      <c r="M18" s="9">
        <f>J18+K18-L18</f>
        <v>0</v>
      </c>
      <c r="N18" s="8"/>
      <c r="O18" s="6"/>
      <c r="P18" s="9">
        <f>M18+N18-O18</f>
        <v>0</v>
      </c>
      <c r="Q18" s="8"/>
      <c r="R18" s="6"/>
      <c r="S18" s="9">
        <f>P18+Q18-R18</f>
        <v>0</v>
      </c>
      <c r="T18" s="8"/>
      <c r="U18" s="6"/>
      <c r="V18" s="9">
        <f>S18+T18-U18</f>
        <v>0</v>
      </c>
      <c r="W18" s="8"/>
      <c r="X18" s="6"/>
      <c r="Y18" s="9">
        <f>V18+W18-X18</f>
        <v>0</v>
      </c>
      <c r="Z18" s="8"/>
      <c r="AA18" s="6"/>
      <c r="AB18" s="9">
        <f>Y18+Z18-AA18</f>
        <v>0</v>
      </c>
      <c r="AC18" s="8">
        <v>50</v>
      </c>
      <c r="AD18" s="6"/>
      <c r="AE18" s="9">
        <f>AB18+AC18-AD18</f>
        <v>50</v>
      </c>
      <c r="AF18" s="8"/>
      <c r="AG18" s="6"/>
      <c r="AH18" s="9">
        <f>AE18+AF18-AG18</f>
        <v>50</v>
      </c>
      <c r="AI18" s="8"/>
      <c r="AJ18" s="6"/>
      <c r="AK18" s="9">
        <f>AH18+AI18-AJ18</f>
        <v>50</v>
      </c>
      <c r="AL18" s="8"/>
      <c r="AM18" s="6"/>
      <c r="AN18" s="9">
        <f>AK18+AL18-AM18</f>
        <v>50</v>
      </c>
      <c r="AO18" s="8"/>
      <c r="AP18" s="6"/>
      <c r="AQ18" s="9">
        <f>AN18+AO18-AP18</f>
        <v>50</v>
      </c>
      <c r="AR18" s="8"/>
      <c r="AS18" s="6">
        <v>25</v>
      </c>
      <c r="AT18" s="9">
        <f>AQ18+AR18-AS18</f>
        <v>25</v>
      </c>
      <c r="AU18" s="8"/>
      <c r="AV18" s="6"/>
      <c r="AW18" s="9">
        <f>AT18+AU18-AV18</f>
        <v>25</v>
      </c>
      <c r="AX18" s="8"/>
      <c r="AY18" s="6"/>
      <c r="AZ18" s="9">
        <f>AW18+AX18-AY18</f>
        <v>25</v>
      </c>
      <c r="BA18" s="8"/>
      <c r="BB18" s="6"/>
      <c r="BC18" s="9">
        <f>AZ18+BA18-BB18</f>
        <v>25</v>
      </c>
      <c r="BD18" s="8"/>
      <c r="BE18" s="6"/>
      <c r="BF18" s="9">
        <f>BC18+BD18-BE18</f>
        <v>25</v>
      </c>
      <c r="BG18" s="8"/>
      <c r="BH18" s="6"/>
      <c r="BI18" s="9">
        <f>BF18+BG18-BH18</f>
        <v>25</v>
      </c>
      <c r="BJ18" s="8"/>
      <c r="BK18" s="6"/>
      <c r="BL18" s="9">
        <f>BI18+BJ18-BK18</f>
        <v>25</v>
      </c>
      <c r="BM18" s="8"/>
      <c r="BN18" s="6"/>
      <c r="BO18" s="9">
        <f>BL18+BM18-BN18</f>
        <v>25</v>
      </c>
      <c r="BP18" s="8">
        <v>8</v>
      </c>
      <c r="BQ18" s="6"/>
      <c r="BR18" s="9">
        <f>BO18+BP18-BQ18</f>
        <v>33</v>
      </c>
      <c r="BS18" s="8"/>
      <c r="BT18" s="6">
        <v>8</v>
      </c>
      <c r="BU18" s="9">
        <f>BR18+BS18-BT18</f>
        <v>25</v>
      </c>
      <c r="BV18" s="8"/>
      <c r="BW18" s="6"/>
      <c r="BX18" s="9">
        <f>BU18+BV18-BW18</f>
        <v>25</v>
      </c>
      <c r="BY18" s="8"/>
      <c r="BZ18" s="6"/>
      <c r="CA18" s="9">
        <f>BX18+BY18-BZ18</f>
        <v>25</v>
      </c>
      <c r="CB18" s="8"/>
      <c r="CC18" s="6"/>
      <c r="CD18" s="9">
        <f>CA18+CB18-CC18</f>
        <v>25</v>
      </c>
      <c r="CE18" s="8"/>
      <c r="CF18" s="6"/>
      <c r="CG18" s="9">
        <f>CD18+CE18-CF18</f>
        <v>25</v>
      </c>
      <c r="CH18" s="8">
        <v>4</v>
      </c>
      <c r="CI18" s="6"/>
      <c r="CJ18" s="9">
        <f>CG18+CH18-CI18</f>
        <v>29</v>
      </c>
      <c r="CK18" s="8"/>
      <c r="CL18" s="6"/>
      <c r="CM18" s="9">
        <f>CJ18+CK18-CL18</f>
        <v>29</v>
      </c>
      <c r="CN18" s="8"/>
      <c r="CO18" s="6"/>
      <c r="CP18" s="7">
        <f>CM18+CN18-CO18</f>
        <v>29</v>
      </c>
      <c r="CQ18" s="6">
        <f>E18+H18+K18+N18+Q18+T18+W18+Z18+AC18+AF18+AI18+AL18+AO18+AR18+AU18+AX18+BA18+BD18+BG18+BJ18+BM18+BP18+BS18+BV18+BY18+CB18+CE18+CH18+CK18+CN18</f>
        <v>62</v>
      </c>
      <c r="CR18" s="5">
        <f>F18+I18+L18+O18+R18+U18+X18+AA18+AD18+AG18+AJ18+AM18+AP18+AS18+AV18+AY18+BB18+BE18+BH18+BK18+BN18+BQ18+BT18+BW18+BZ18+CC18+CF18+CI18+CL18+CO18</f>
        <v>33</v>
      </c>
      <c r="CS18" s="4">
        <f>SUMIF(D$1:CP$1,"приход",D18:CP18)</f>
        <v>62</v>
      </c>
      <c r="CT18" s="4">
        <f>SUMIF(D$1:CP$1,"расход",D18:CP18)</f>
        <v>33</v>
      </c>
      <c r="CV18" s="3">
        <f>D18+CS18-CT18</f>
        <v>29</v>
      </c>
      <c r="CW18" s="3">
        <f>CP18-CV18</f>
        <v>0</v>
      </c>
    </row>
    <row r="19" spans="1:101" x14ac:dyDescent="0.25">
      <c r="A19" s="11">
        <v>18</v>
      </c>
      <c r="B19" s="12" t="s">
        <v>2</v>
      </c>
      <c r="C19" s="11" t="s">
        <v>0</v>
      </c>
      <c r="D19" s="10">
        <v>0</v>
      </c>
      <c r="E19" s="8"/>
      <c r="F19" s="6"/>
      <c r="G19" s="9">
        <f>D19+E19-F19</f>
        <v>0</v>
      </c>
      <c r="H19" s="8"/>
      <c r="I19" s="6"/>
      <c r="J19" s="9">
        <f>G19+H19-I19</f>
        <v>0</v>
      </c>
      <c r="K19" s="8"/>
      <c r="L19" s="6"/>
      <c r="M19" s="9">
        <f>J19+K19-L19</f>
        <v>0</v>
      </c>
      <c r="N19" s="8"/>
      <c r="O19" s="6"/>
      <c r="P19" s="9">
        <f>M19+N19-O19</f>
        <v>0</v>
      </c>
      <c r="Q19" s="8"/>
      <c r="R19" s="6"/>
      <c r="S19" s="9">
        <f>P19+Q19-R19</f>
        <v>0</v>
      </c>
      <c r="T19" s="8"/>
      <c r="U19" s="6"/>
      <c r="V19" s="9">
        <f>S19+T19-U19</f>
        <v>0</v>
      </c>
      <c r="W19" s="8"/>
      <c r="X19" s="6"/>
      <c r="Y19" s="9">
        <f>V19+W19-X19</f>
        <v>0</v>
      </c>
      <c r="Z19" s="8"/>
      <c r="AA19" s="6"/>
      <c r="AB19" s="9">
        <f>Y19+Z19-AA19</f>
        <v>0</v>
      </c>
      <c r="AC19" s="8"/>
      <c r="AD19" s="6"/>
      <c r="AE19" s="9">
        <f>AB19+AC19-AD19</f>
        <v>0</v>
      </c>
      <c r="AF19" s="8"/>
      <c r="AG19" s="6"/>
      <c r="AH19" s="9">
        <f>AE19+AF19-AG19</f>
        <v>0</v>
      </c>
      <c r="AI19" s="8"/>
      <c r="AJ19" s="6"/>
      <c r="AK19" s="9">
        <f>AH19+AI19-AJ19</f>
        <v>0</v>
      </c>
      <c r="AL19" s="8">
        <v>72</v>
      </c>
      <c r="AM19" s="6">
        <v>8</v>
      </c>
      <c r="AN19" s="9">
        <f>AK19+AL19-AM19</f>
        <v>64</v>
      </c>
      <c r="AO19" s="8"/>
      <c r="AP19" s="6"/>
      <c r="AQ19" s="9">
        <f>AN19+AO19-AP19</f>
        <v>64</v>
      </c>
      <c r="AR19" s="8"/>
      <c r="AS19" s="6"/>
      <c r="AT19" s="9">
        <f>AQ19+AR19-AS19</f>
        <v>64</v>
      </c>
      <c r="AU19" s="8"/>
      <c r="AV19" s="6"/>
      <c r="AW19" s="9">
        <f>AT19+AU19-AV19</f>
        <v>64</v>
      </c>
      <c r="AX19" s="8"/>
      <c r="AY19" s="6"/>
      <c r="AZ19" s="9">
        <f>AW19+AX19-AY19</f>
        <v>64</v>
      </c>
      <c r="BA19" s="8"/>
      <c r="BB19" s="6"/>
      <c r="BC19" s="9">
        <f>AZ19+BA19-BB19</f>
        <v>64</v>
      </c>
      <c r="BD19" s="8"/>
      <c r="BE19" s="6"/>
      <c r="BF19" s="9">
        <f>BC19+BD19-BE19</f>
        <v>64</v>
      </c>
      <c r="BG19" s="8"/>
      <c r="BH19" s="6"/>
      <c r="BI19" s="9">
        <f>BF19+BG19-BH19</f>
        <v>64</v>
      </c>
      <c r="BJ19" s="8"/>
      <c r="BK19" s="6"/>
      <c r="BL19" s="9">
        <f>BI19+BJ19-BK19</f>
        <v>64</v>
      </c>
      <c r="BM19" s="8"/>
      <c r="BN19" s="6"/>
      <c r="BO19" s="9">
        <f>BL19+BM19-BN19</f>
        <v>64</v>
      </c>
      <c r="BP19" s="8"/>
      <c r="BQ19" s="6"/>
      <c r="BR19" s="9">
        <f>BO19+BP19-BQ19</f>
        <v>64</v>
      </c>
      <c r="BS19" s="8"/>
      <c r="BT19" s="6"/>
      <c r="BU19" s="9">
        <f>BR19+BS19-BT19</f>
        <v>64</v>
      </c>
      <c r="BV19" s="8"/>
      <c r="BW19" s="6"/>
      <c r="BX19" s="9">
        <f>BU19+BV19-BW19</f>
        <v>64</v>
      </c>
      <c r="BY19" s="8"/>
      <c r="BZ19" s="6"/>
      <c r="CA19" s="9">
        <f>BX19+BY19-BZ19</f>
        <v>64</v>
      </c>
      <c r="CB19" s="8"/>
      <c r="CC19" s="6"/>
      <c r="CD19" s="9">
        <f>CA19+CB19-CC19</f>
        <v>64</v>
      </c>
      <c r="CE19" s="8"/>
      <c r="CF19" s="6"/>
      <c r="CG19" s="9">
        <f>CD19+CE19-CF19</f>
        <v>64</v>
      </c>
      <c r="CH19" s="8"/>
      <c r="CI19" s="6"/>
      <c r="CJ19" s="9">
        <f>CG19+CH19-CI19</f>
        <v>64</v>
      </c>
      <c r="CK19" s="8"/>
      <c r="CL19" s="6"/>
      <c r="CM19" s="9">
        <f>CJ19+CK19-CL19</f>
        <v>64</v>
      </c>
      <c r="CN19" s="8"/>
      <c r="CO19" s="6"/>
      <c r="CP19" s="7">
        <f>CM19+CN19-CO19</f>
        <v>64</v>
      </c>
      <c r="CQ19" s="6">
        <f>E19+H19+K19+N19+Q19+T19+W19+Z19+AC19+AF19+AI19+AL19+AO19+AR19+AU19+AX19+BA19+BD19+BG19+BJ19+BM19+BP19+BS19+BV19+BY19+CB19+CE19+CH19+CK19+CN19</f>
        <v>72</v>
      </c>
      <c r="CR19" s="5">
        <f>F19+I19+L19+O19+R19+U19+X19+AA19+AD19+AG19+AJ19+AM19+AP19+AS19+AV19+AY19+BB19+BE19+BH19+BK19+BN19+BQ19+BT19+BW19+BZ19+CC19+CF19+CI19+CL19+CO19</f>
        <v>8</v>
      </c>
      <c r="CS19" s="4">
        <f>SUMIF(D$1:CP$1,"приход",D19:CP19)</f>
        <v>72</v>
      </c>
      <c r="CT19" s="4">
        <f>SUMIF(D$1:CP$1,"расход",D19:CP19)</f>
        <v>8</v>
      </c>
      <c r="CV19" s="3">
        <f>D19+CS19-CT19</f>
        <v>64</v>
      </c>
      <c r="CW19" s="3">
        <f>CP19-CV19</f>
        <v>0</v>
      </c>
    </row>
    <row r="20" spans="1:101" x14ac:dyDescent="0.25">
      <c r="A20" s="11">
        <v>19</v>
      </c>
      <c r="B20" s="12" t="s">
        <v>1</v>
      </c>
      <c r="C20" s="11" t="s">
        <v>0</v>
      </c>
      <c r="D20" s="10">
        <v>0</v>
      </c>
      <c r="E20" s="8"/>
      <c r="F20" s="6"/>
      <c r="G20" s="9">
        <f>D20+E20-F20</f>
        <v>0</v>
      </c>
      <c r="H20" s="8"/>
      <c r="I20" s="6"/>
      <c r="J20" s="9">
        <f>G20+H20-I20</f>
        <v>0</v>
      </c>
      <c r="K20" s="8"/>
      <c r="L20" s="6"/>
      <c r="M20" s="9">
        <f>J20+K20-L20</f>
        <v>0</v>
      </c>
      <c r="N20" s="8"/>
      <c r="O20" s="6"/>
      <c r="P20" s="9">
        <f>M20+N20-O20</f>
        <v>0</v>
      </c>
      <c r="Q20" s="8"/>
      <c r="R20" s="6"/>
      <c r="S20" s="9">
        <f>P20+Q20-R20</f>
        <v>0</v>
      </c>
      <c r="T20" s="8"/>
      <c r="U20" s="6"/>
      <c r="V20" s="9">
        <f>S20+T20-U20</f>
        <v>0</v>
      </c>
      <c r="W20" s="8"/>
      <c r="X20" s="6"/>
      <c r="Y20" s="9">
        <f>V20+W20-X20</f>
        <v>0</v>
      </c>
      <c r="Z20" s="8"/>
      <c r="AA20" s="6"/>
      <c r="AB20" s="9">
        <f>Y20+Z20-AA20</f>
        <v>0</v>
      </c>
      <c r="AC20" s="8"/>
      <c r="AD20" s="6"/>
      <c r="AE20" s="9">
        <f>AB20+AC20-AD20</f>
        <v>0</v>
      </c>
      <c r="AF20" s="8"/>
      <c r="AG20" s="6"/>
      <c r="AH20" s="9">
        <f>AE20+AF20-AG20</f>
        <v>0</v>
      </c>
      <c r="AI20" s="8"/>
      <c r="AJ20" s="6"/>
      <c r="AK20" s="9">
        <f>AH20+AI20-AJ20</f>
        <v>0</v>
      </c>
      <c r="AL20" s="8"/>
      <c r="AM20" s="6"/>
      <c r="AN20" s="9">
        <f>AK20+AL20-AM20</f>
        <v>0</v>
      </c>
      <c r="AO20" s="8"/>
      <c r="AP20" s="6"/>
      <c r="AQ20" s="9">
        <f>AN20+AO20-AP20</f>
        <v>0</v>
      </c>
      <c r="AR20" s="8"/>
      <c r="AS20" s="6"/>
      <c r="AT20" s="9">
        <f>AQ20+AR20-AS20</f>
        <v>0</v>
      </c>
      <c r="AU20" s="8"/>
      <c r="AV20" s="6"/>
      <c r="AW20" s="9">
        <f>AT20+AU20-AV20</f>
        <v>0</v>
      </c>
      <c r="AX20" s="8"/>
      <c r="AY20" s="6"/>
      <c r="AZ20" s="9">
        <f>AW20+AX20-AY20</f>
        <v>0</v>
      </c>
      <c r="BA20" s="8"/>
      <c r="BB20" s="6"/>
      <c r="BC20" s="9">
        <f>AZ20+BA20-BB20</f>
        <v>0</v>
      </c>
      <c r="BD20" s="8"/>
      <c r="BE20" s="6"/>
      <c r="BF20" s="9">
        <f>BC20+BD20-BE20</f>
        <v>0</v>
      </c>
      <c r="BG20" s="8"/>
      <c r="BH20" s="6"/>
      <c r="BI20" s="9">
        <f>BF20+BG20-BH20</f>
        <v>0</v>
      </c>
      <c r="BJ20" s="8"/>
      <c r="BK20" s="6"/>
      <c r="BL20" s="9">
        <f>BI20+BJ20-BK20</f>
        <v>0</v>
      </c>
      <c r="BM20" s="8"/>
      <c r="BN20" s="6"/>
      <c r="BO20" s="9">
        <f>BL20+BM20-BN20</f>
        <v>0</v>
      </c>
      <c r="BP20" s="8"/>
      <c r="BQ20" s="6"/>
      <c r="BR20" s="9">
        <f>BO20+BP20-BQ20</f>
        <v>0</v>
      </c>
      <c r="BS20" s="8"/>
      <c r="BT20" s="6"/>
      <c r="BU20" s="9">
        <f>BR20+BS20-BT20</f>
        <v>0</v>
      </c>
      <c r="BV20" s="8"/>
      <c r="BW20" s="6"/>
      <c r="BX20" s="9">
        <f>BU20+BV20-BW20</f>
        <v>0</v>
      </c>
      <c r="BY20" s="8"/>
      <c r="BZ20" s="6"/>
      <c r="CA20" s="9">
        <f>BX20+BY20-BZ20</f>
        <v>0</v>
      </c>
      <c r="CB20" s="8"/>
      <c r="CC20" s="6"/>
      <c r="CD20" s="9">
        <f>CA20+CB20-CC20</f>
        <v>0</v>
      </c>
      <c r="CE20" s="8">
        <v>25</v>
      </c>
      <c r="CF20" s="6"/>
      <c r="CG20" s="9">
        <f>CD20+CE20-CF20</f>
        <v>25</v>
      </c>
      <c r="CH20" s="8"/>
      <c r="CI20" s="6"/>
      <c r="CJ20" s="9">
        <f>CG20+CH20-CI20</f>
        <v>25</v>
      </c>
      <c r="CK20" s="8"/>
      <c r="CL20" s="6"/>
      <c r="CM20" s="9">
        <f>CJ20+CK20-CL20</f>
        <v>25</v>
      </c>
      <c r="CN20" s="8"/>
      <c r="CO20" s="6"/>
      <c r="CP20" s="7">
        <f>CM20+CN20-CO20</f>
        <v>25</v>
      </c>
      <c r="CQ20" s="6">
        <f>E20+H20+K20+N20+Q20+T20+W20+Z20+AC20+AF20+AI20+AL20+AO20+AR20+AU20+AX20+BA20+BD20+BG20+BJ20+BM20+BP20+BS20+BV20+BY20+CB20+CE20+CH20+CK20+CN20</f>
        <v>25</v>
      </c>
      <c r="CR20" s="5">
        <f>F20+I20+L20+O20+R20+U20+X20+AA20+AD20+AG20+AJ20+AM20+AP20+AS20+AV20+AY20+BB20+BE20+BH20+BK20+BN20+BQ20+BT20+BW20+BZ20+CC20+CF20+CI20+CL20+CO20</f>
        <v>0</v>
      </c>
      <c r="CS20" s="4">
        <f>SUMIF(D$1:CP$1,"приход",D20:CP20)</f>
        <v>25</v>
      </c>
      <c r="CT20" s="4">
        <f>SUMIF(D$1:CP$1,"расход",D20:CP20)</f>
        <v>0</v>
      </c>
      <c r="CV20" s="3">
        <f>D20+CS20-CT20</f>
        <v>25</v>
      </c>
      <c r="CW20" s="3">
        <f>CP20-CV20</f>
        <v>0</v>
      </c>
    </row>
  </sheetData>
  <mergeCells count="1">
    <mergeCell ref="CV1:CW1"/>
  </mergeCells>
  <conditionalFormatting sqref="CW2:CW1048576">
    <cfRule type="cellIs" dxfId="0" priority="1" operator="notEqual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J23" sqref="J23"/>
    </sheetView>
  </sheetViews>
  <sheetFormatPr defaultRowHeight="15" x14ac:dyDescent="0.25"/>
  <cols>
    <col min="1" max="1" width="36" customWidth="1"/>
    <col min="2" max="2" width="10.85546875" customWidth="1"/>
    <col min="3" max="3" width="8.7109375" customWidth="1"/>
    <col min="4" max="4" width="15.85546875" customWidth="1"/>
  </cols>
  <sheetData>
    <row r="1" spans="1:4" s="1" customFormat="1" x14ac:dyDescent="0.25">
      <c r="A1" s="3" t="s">
        <v>23</v>
      </c>
      <c r="B1" s="3" t="s">
        <v>24</v>
      </c>
      <c r="C1" s="3" t="s">
        <v>25</v>
      </c>
      <c r="D1" s="3" t="s">
        <v>26</v>
      </c>
    </row>
    <row r="2" spans="1:4" x14ac:dyDescent="0.25">
      <c r="A2" s="6" t="s">
        <v>19</v>
      </c>
      <c r="B2" s="13" t="s">
        <v>27</v>
      </c>
      <c r="C2" s="17">
        <v>42619</v>
      </c>
      <c r="D2" s="18">
        <v>150</v>
      </c>
    </row>
    <row r="3" spans="1:4" x14ac:dyDescent="0.25">
      <c r="A3" s="6" t="s">
        <v>19</v>
      </c>
      <c r="B3" s="13" t="s">
        <v>27</v>
      </c>
      <c r="C3" s="17">
        <v>42621</v>
      </c>
      <c r="D3" s="18">
        <v>150</v>
      </c>
    </row>
    <row r="4" spans="1:4" x14ac:dyDescent="0.25">
      <c r="A4" s="6" t="s">
        <v>19</v>
      </c>
      <c r="B4" s="13" t="s">
        <v>27</v>
      </c>
      <c r="C4" s="17">
        <v>42622</v>
      </c>
      <c r="D4" s="18">
        <v>175</v>
      </c>
    </row>
    <row r="5" spans="1:4" x14ac:dyDescent="0.25">
      <c r="A5" s="6" t="s">
        <v>19</v>
      </c>
      <c r="B5" s="13" t="s">
        <v>28</v>
      </c>
      <c r="C5" s="17">
        <v>42626</v>
      </c>
      <c r="D5" s="18">
        <v>2500</v>
      </c>
    </row>
    <row r="6" spans="1:4" x14ac:dyDescent="0.25">
      <c r="A6" s="6" t="s">
        <v>19</v>
      </c>
      <c r="B6" s="13" t="s">
        <v>27</v>
      </c>
      <c r="C6" s="17">
        <v>42627</v>
      </c>
      <c r="D6" s="18">
        <v>150</v>
      </c>
    </row>
    <row r="7" spans="1:4" x14ac:dyDescent="0.25">
      <c r="A7" s="6" t="s">
        <v>19</v>
      </c>
      <c r="B7" s="13" t="s">
        <v>27</v>
      </c>
      <c r="C7" s="17">
        <v>42628</v>
      </c>
      <c r="D7" s="18">
        <v>100</v>
      </c>
    </row>
    <row r="8" spans="1:4" x14ac:dyDescent="0.25">
      <c r="A8" s="6" t="s">
        <v>19</v>
      </c>
      <c r="B8" s="13" t="s">
        <v>27</v>
      </c>
      <c r="C8" s="17">
        <v>42632</v>
      </c>
      <c r="D8" s="18">
        <v>150</v>
      </c>
    </row>
    <row r="9" spans="1:4" x14ac:dyDescent="0.25">
      <c r="A9" s="6"/>
      <c r="B9" s="6"/>
      <c r="C9" s="6"/>
      <c r="D9" s="6"/>
    </row>
    <row r="10" spans="1:4" x14ac:dyDescent="0.25">
      <c r="A10" s="6"/>
      <c r="B10" s="6"/>
      <c r="C10" s="6"/>
      <c r="D10" s="6"/>
    </row>
    <row r="11" spans="1:4" x14ac:dyDescent="0.25">
      <c r="A11" s="6"/>
      <c r="B11" s="6"/>
      <c r="C11" s="6"/>
      <c r="D11" s="6"/>
    </row>
    <row r="12" spans="1:4" x14ac:dyDescent="0.25">
      <c r="A12" s="6"/>
      <c r="B12" s="6"/>
      <c r="C12" s="6"/>
      <c r="D12" s="6"/>
    </row>
    <row r="13" spans="1:4" x14ac:dyDescent="0.25">
      <c r="A13" s="6"/>
      <c r="B13" s="6"/>
      <c r="C13" s="6"/>
      <c r="D13" s="6"/>
    </row>
    <row r="14" spans="1:4" x14ac:dyDescent="0.25">
      <c r="A14" s="6"/>
      <c r="B14" s="6"/>
      <c r="C14" s="6"/>
      <c r="D14" s="6"/>
    </row>
    <row r="15" spans="1:4" x14ac:dyDescent="0.25">
      <c r="A15" s="6"/>
      <c r="B15" s="6"/>
      <c r="C15" s="6"/>
      <c r="D15" s="6"/>
    </row>
    <row r="16" spans="1:4" x14ac:dyDescent="0.25">
      <c r="A16" s="6"/>
      <c r="B16" s="6"/>
      <c r="C16" s="6"/>
      <c r="D16" s="6"/>
    </row>
    <row r="17" spans="1:4" x14ac:dyDescent="0.25">
      <c r="A17" s="6"/>
      <c r="B17" s="6"/>
      <c r="C17" s="6"/>
      <c r="D17" s="6"/>
    </row>
    <row r="18" spans="1:4" x14ac:dyDescent="0.25">
      <c r="A18" s="6"/>
      <c r="B18" s="6"/>
      <c r="C18" s="6"/>
      <c r="D18" s="6"/>
    </row>
    <row r="19" spans="1:4" x14ac:dyDescent="0.25">
      <c r="A19" s="6"/>
      <c r="B19" s="6"/>
      <c r="C19" s="6"/>
      <c r="D1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Движ ТМЦ-ЕСТЬ</vt:lpstr>
      <vt:lpstr>НАДО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OlegIvanovich</dc:creator>
  <cp:lastModifiedBy>OlegIvanovich</cp:lastModifiedBy>
  <dcterms:created xsi:type="dcterms:W3CDTF">2016-11-20T07:06:07Z</dcterms:created>
  <dcterms:modified xsi:type="dcterms:W3CDTF">2016-11-20T07:32:55Z</dcterms:modified>
</cp:coreProperties>
</file>