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480" yWindow="330" windowWidth="19740" windowHeight="7620" activeTab="1"/>
  </bookViews>
  <sheets>
    <sheet name="PT_ZXC" sheetId="5" r:id="rId1"/>
    <sheet name="DB" sheetId="3" r:id="rId2"/>
    <sheet name="Движ ТМЦ-ЕСТЬ" sheetId="1" r:id="rId3"/>
    <sheet name="НАДО" sheetId="2" r:id="rId4"/>
  </sheets>
  <definedNames>
    <definedName name="_xlnm._FilterDatabase" localSheetId="1" hidden="1">DB!$A$1:$G$602</definedName>
  </definedNames>
  <calcPr calcId="152511"/>
  <pivotCaches>
    <pivotCache cacheId="0" r:id="rId5"/>
  </pivotCaches>
</workbook>
</file>

<file path=xl/calcChain.xml><?xml version="1.0" encoding="utf-8"?>
<calcChain xmlns="http://schemas.openxmlformats.org/spreadsheetml/2006/main">
  <c r="G1" i="1" l="1"/>
  <c r="J1" i="1" s="1"/>
  <c r="G2" i="1"/>
  <c r="J2" i="1"/>
  <c r="M2" i="1" s="1"/>
  <c r="P2" i="1" s="1"/>
  <c r="S2" i="1" s="1"/>
  <c r="V2" i="1" s="1"/>
  <c r="Y2" i="1" s="1"/>
  <c r="AB2" i="1" s="1"/>
  <c r="AE2" i="1" s="1"/>
  <c r="AH2" i="1"/>
  <c r="AK2" i="1" s="1"/>
  <c r="AN2" i="1" s="1"/>
  <c r="AQ2" i="1" s="1"/>
  <c r="AT2" i="1" s="1"/>
  <c r="AW2" i="1" s="1"/>
  <c r="AZ2" i="1" s="1"/>
  <c r="BC2" i="1" s="1"/>
  <c r="BF2" i="1" s="1"/>
  <c r="BI2" i="1" s="1"/>
  <c r="BL2" i="1" s="1"/>
  <c r="AO2" i="1"/>
  <c r="CQ2" i="1" s="1"/>
  <c r="BO2" i="1"/>
  <c r="BR2" i="1" s="1"/>
  <c r="BU2" i="1" s="1"/>
  <c r="BX2" i="1" s="1"/>
  <c r="CA2" i="1" s="1"/>
  <c r="CD2" i="1" s="1"/>
  <c r="CG2" i="1" s="1"/>
  <c r="CJ2" i="1" s="1"/>
  <c r="CM2" i="1" s="1"/>
  <c r="CP2" i="1" s="1"/>
  <c r="CR2" i="1"/>
  <c r="G3" i="1"/>
  <c r="J3" i="1" s="1"/>
  <c r="M3" i="1" s="1"/>
  <c r="P3" i="1" s="1"/>
  <c r="S3" i="1" s="1"/>
  <c r="V3" i="1"/>
  <c r="Y3" i="1" s="1"/>
  <c r="AB3" i="1" s="1"/>
  <c r="AE3" i="1" s="1"/>
  <c r="AH3" i="1" s="1"/>
  <c r="AK3" i="1" s="1"/>
  <c r="AN3" i="1" s="1"/>
  <c r="AQ3" i="1" s="1"/>
  <c r="AT3" i="1" s="1"/>
  <c r="AW3" i="1" s="1"/>
  <c r="AZ3" i="1" s="1"/>
  <c r="BC3" i="1" s="1"/>
  <c r="BF3" i="1" s="1"/>
  <c r="BI3" i="1" s="1"/>
  <c r="BL3" i="1" s="1"/>
  <c r="BO3" i="1" s="1"/>
  <c r="BR3" i="1" s="1"/>
  <c r="BU3" i="1" s="1"/>
  <c r="BX3" i="1" s="1"/>
  <c r="CA3" i="1" s="1"/>
  <c r="CD3" i="1" s="1"/>
  <c r="CG3" i="1" s="1"/>
  <c r="CJ3" i="1" s="1"/>
  <c r="CM3" i="1" s="1"/>
  <c r="CP3" i="1" s="1"/>
  <c r="CQ3" i="1"/>
  <c r="CR3" i="1"/>
  <c r="G4" i="1"/>
  <c r="J4" i="1" s="1"/>
  <c r="M4" i="1" s="1"/>
  <c r="P4" i="1" s="1"/>
  <c r="S4" i="1" s="1"/>
  <c r="V4" i="1" s="1"/>
  <c r="Y4" i="1" s="1"/>
  <c r="AB4" i="1" s="1"/>
  <c r="AE4" i="1" s="1"/>
  <c r="AH4" i="1" s="1"/>
  <c r="AK4" i="1" s="1"/>
  <c r="AN4" i="1" s="1"/>
  <c r="AQ4" i="1" s="1"/>
  <c r="AT4" i="1" s="1"/>
  <c r="AW4" i="1" s="1"/>
  <c r="AZ4" i="1" s="1"/>
  <c r="BC4" i="1" s="1"/>
  <c r="BF4" i="1" s="1"/>
  <c r="BI4" i="1" s="1"/>
  <c r="BL4" i="1" s="1"/>
  <c r="BO4" i="1" s="1"/>
  <c r="BR4" i="1" s="1"/>
  <c r="BU4" i="1" s="1"/>
  <c r="BX4" i="1" s="1"/>
  <c r="CA4" i="1" s="1"/>
  <c r="CD4" i="1" s="1"/>
  <c r="CG4" i="1" s="1"/>
  <c r="CJ4" i="1" s="1"/>
  <c r="CM4" i="1" s="1"/>
  <c r="CP4" i="1" s="1"/>
  <c r="R4" i="1"/>
  <c r="CR4" i="1" s="1"/>
  <c r="CQ4" i="1"/>
  <c r="G5" i="1"/>
  <c r="J5" i="1" s="1"/>
  <c r="M5" i="1" s="1"/>
  <c r="P5" i="1" s="1"/>
  <c r="S5" i="1"/>
  <c r="V5" i="1" s="1"/>
  <c r="Y5" i="1" s="1"/>
  <c r="AB5" i="1" s="1"/>
  <c r="AE5" i="1" s="1"/>
  <c r="AH5" i="1" s="1"/>
  <c r="AK5" i="1" s="1"/>
  <c r="AN5" i="1" s="1"/>
  <c r="AQ5" i="1" s="1"/>
  <c r="AT5" i="1" s="1"/>
  <c r="AW5" i="1" s="1"/>
  <c r="AZ5" i="1" s="1"/>
  <c r="BC5" i="1" s="1"/>
  <c r="BF5" i="1" s="1"/>
  <c r="BI5" i="1" s="1"/>
  <c r="BL5" i="1" s="1"/>
  <c r="BO5" i="1" s="1"/>
  <c r="BR5" i="1" s="1"/>
  <c r="BU5" i="1" s="1"/>
  <c r="BX5" i="1" s="1"/>
  <c r="CA5" i="1" s="1"/>
  <c r="CD5" i="1" s="1"/>
  <c r="CG5" i="1" s="1"/>
  <c r="CJ5" i="1" s="1"/>
  <c r="CM5" i="1" s="1"/>
  <c r="CP5" i="1" s="1"/>
  <c r="CQ5" i="1"/>
  <c r="CR5" i="1"/>
  <c r="G6" i="1"/>
  <c r="J6" i="1"/>
  <c r="M6" i="1" s="1"/>
  <c r="P6" i="1"/>
  <c r="S6" i="1"/>
  <c r="V6" i="1" s="1"/>
  <c r="Y6" i="1" s="1"/>
  <c r="AB6" i="1" s="1"/>
  <c r="AE6" i="1" s="1"/>
  <c r="AH6" i="1"/>
  <c r="AK6" i="1" s="1"/>
  <c r="AN6" i="1" s="1"/>
  <c r="AQ6" i="1" s="1"/>
  <c r="AT6" i="1" s="1"/>
  <c r="AW6" i="1" s="1"/>
  <c r="AZ6" i="1" s="1"/>
  <c r="BC6" i="1" s="1"/>
  <c r="BF6" i="1" s="1"/>
  <c r="BI6" i="1" s="1"/>
  <c r="BL6" i="1" s="1"/>
  <c r="BO6" i="1" s="1"/>
  <c r="BR6" i="1" s="1"/>
  <c r="BU6" i="1" s="1"/>
  <c r="BX6" i="1" s="1"/>
  <c r="CA6" i="1" s="1"/>
  <c r="CD6" i="1" s="1"/>
  <c r="CG6" i="1" s="1"/>
  <c r="CJ6" i="1" s="1"/>
  <c r="CM6" i="1" s="1"/>
  <c r="CP6" i="1" s="1"/>
  <c r="CQ6" i="1"/>
  <c r="CR6" i="1"/>
  <c r="G7" i="1"/>
  <c r="J7" i="1"/>
  <c r="M7" i="1" s="1"/>
  <c r="P7" i="1"/>
  <c r="S7" i="1"/>
  <c r="V7" i="1" s="1"/>
  <c r="Y7" i="1" s="1"/>
  <c r="AB7" i="1" s="1"/>
  <c r="AE7" i="1" s="1"/>
  <c r="AH7" i="1" s="1"/>
  <c r="AK7" i="1" s="1"/>
  <c r="AN7" i="1" s="1"/>
  <c r="AQ7" i="1" s="1"/>
  <c r="AT7" i="1" s="1"/>
  <c r="AW7" i="1" s="1"/>
  <c r="AZ7" i="1" s="1"/>
  <c r="BC7" i="1" s="1"/>
  <c r="BF7" i="1" s="1"/>
  <c r="BI7" i="1" s="1"/>
  <c r="BL7" i="1" s="1"/>
  <c r="BO7" i="1" s="1"/>
  <c r="BR7" i="1" s="1"/>
  <c r="BU7" i="1" s="1"/>
  <c r="BX7" i="1" s="1"/>
  <c r="CA7" i="1" s="1"/>
  <c r="CD7" i="1" s="1"/>
  <c r="CG7" i="1" s="1"/>
  <c r="CJ7" i="1" s="1"/>
  <c r="CM7" i="1" s="1"/>
  <c r="CP7" i="1" s="1"/>
  <c r="CQ7" i="1"/>
  <c r="CR7" i="1"/>
  <c r="G8" i="1"/>
  <c r="J8" i="1"/>
  <c r="M8" i="1" s="1"/>
  <c r="P8" i="1"/>
  <c r="S8" i="1"/>
  <c r="V8" i="1" s="1"/>
  <c r="Y8" i="1" s="1"/>
  <c r="AB8" i="1" s="1"/>
  <c r="AE8" i="1" s="1"/>
  <c r="AH8" i="1"/>
  <c r="AK8" i="1" s="1"/>
  <c r="AN8" i="1" s="1"/>
  <c r="AQ8" i="1" s="1"/>
  <c r="AT8" i="1" s="1"/>
  <c r="AW8" i="1" s="1"/>
  <c r="AZ8" i="1" s="1"/>
  <c r="BC8" i="1" s="1"/>
  <c r="BF8" i="1" s="1"/>
  <c r="BI8" i="1" s="1"/>
  <c r="BL8" i="1" s="1"/>
  <c r="BO8" i="1" s="1"/>
  <c r="BR8" i="1" s="1"/>
  <c r="BU8" i="1" s="1"/>
  <c r="BX8" i="1" s="1"/>
  <c r="CA8" i="1" s="1"/>
  <c r="CD8" i="1" s="1"/>
  <c r="CG8" i="1" s="1"/>
  <c r="CJ8" i="1" s="1"/>
  <c r="CM8" i="1" s="1"/>
  <c r="CP8" i="1" s="1"/>
  <c r="CQ8" i="1"/>
  <c r="CR8" i="1"/>
  <c r="G9" i="1"/>
  <c r="J9" i="1"/>
  <c r="M9" i="1" s="1"/>
  <c r="P9" i="1"/>
  <c r="S9" i="1"/>
  <c r="V9" i="1" s="1"/>
  <c r="Y9" i="1" s="1"/>
  <c r="AB9" i="1" s="1"/>
  <c r="AE9" i="1" s="1"/>
  <c r="AH9" i="1" s="1"/>
  <c r="AK9" i="1" s="1"/>
  <c r="AN9" i="1" s="1"/>
  <c r="AQ9" i="1" s="1"/>
  <c r="AT9" i="1" s="1"/>
  <c r="AW9" i="1" s="1"/>
  <c r="AZ9" i="1" s="1"/>
  <c r="BC9" i="1" s="1"/>
  <c r="BF9" i="1" s="1"/>
  <c r="BI9" i="1" s="1"/>
  <c r="BL9" i="1" s="1"/>
  <c r="BO9" i="1" s="1"/>
  <c r="BR9" i="1" s="1"/>
  <c r="BU9" i="1" s="1"/>
  <c r="BX9" i="1" s="1"/>
  <c r="CA9" i="1" s="1"/>
  <c r="CD9" i="1" s="1"/>
  <c r="CG9" i="1" s="1"/>
  <c r="CJ9" i="1" s="1"/>
  <c r="CM9" i="1" s="1"/>
  <c r="CP9" i="1" s="1"/>
  <c r="CQ9" i="1"/>
  <c r="CR9" i="1"/>
  <c r="G10" i="1"/>
  <c r="J10" i="1"/>
  <c r="M10" i="1" s="1"/>
  <c r="P10" i="1"/>
  <c r="S10" i="1" s="1"/>
  <c r="V10" i="1" s="1"/>
  <c r="Y10" i="1" s="1"/>
  <c r="AB10" i="1" s="1"/>
  <c r="AE10" i="1" s="1"/>
  <c r="AH10" i="1" s="1"/>
  <c r="AK10" i="1" s="1"/>
  <c r="AN10" i="1" s="1"/>
  <c r="AQ10" i="1" s="1"/>
  <c r="AT10" i="1" s="1"/>
  <c r="AW10" i="1" s="1"/>
  <c r="AZ10" i="1" s="1"/>
  <c r="BC10" i="1" s="1"/>
  <c r="BF10" i="1" s="1"/>
  <c r="BI10" i="1" s="1"/>
  <c r="BL10" i="1" s="1"/>
  <c r="BO10" i="1" s="1"/>
  <c r="BR10" i="1" s="1"/>
  <c r="BU10" i="1" s="1"/>
  <c r="BX10" i="1" s="1"/>
  <c r="CA10" i="1" s="1"/>
  <c r="CD10" i="1" s="1"/>
  <c r="CG10" i="1" s="1"/>
  <c r="CJ10" i="1" s="1"/>
  <c r="CM10" i="1" s="1"/>
  <c r="CP10" i="1" s="1"/>
  <c r="CQ10" i="1"/>
  <c r="CR10" i="1"/>
  <c r="G11" i="1"/>
  <c r="J11" i="1"/>
  <c r="M11" i="1" s="1"/>
  <c r="P11" i="1"/>
  <c r="S11" i="1"/>
  <c r="V11" i="1" s="1"/>
  <c r="Y11" i="1" s="1"/>
  <c r="AB11" i="1" s="1"/>
  <c r="AE11" i="1" s="1"/>
  <c r="AH11" i="1" s="1"/>
  <c r="AK11" i="1" s="1"/>
  <c r="AN11" i="1" s="1"/>
  <c r="AQ11" i="1" s="1"/>
  <c r="AT11" i="1" s="1"/>
  <c r="AW11" i="1" s="1"/>
  <c r="AZ11" i="1" s="1"/>
  <c r="BC11" i="1" s="1"/>
  <c r="BF11" i="1" s="1"/>
  <c r="BI11" i="1" s="1"/>
  <c r="BL11" i="1" s="1"/>
  <c r="BO11" i="1" s="1"/>
  <c r="BR11" i="1" s="1"/>
  <c r="BU11" i="1" s="1"/>
  <c r="BX11" i="1" s="1"/>
  <c r="CA11" i="1" s="1"/>
  <c r="CD11" i="1" s="1"/>
  <c r="CG11" i="1" s="1"/>
  <c r="CJ11" i="1" s="1"/>
  <c r="CM11" i="1" s="1"/>
  <c r="CP11" i="1" s="1"/>
  <c r="CQ11" i="1"/>
  <c r="CR11" i="1"/>
  <c r="G12" i="1"/>
  <c r="J12" i="1" s="1"/>
  <c r="M12" i="1" s="1"/>
  <c r="P12" i="1" s="1"/>
  <c r="S12" i="1" s="1"/>
  <c r="V12" i="1" s="1"/>
  <c r="Y12" i="1" s="1"/>
  <c r="AB12" i="1" s="1"/>
  <c r="AE12" i="1" s="1"/>
  <c r="AH12" i="1" s="1"/>
  <c r="AK12" i="1" s="1"/>
  <c r="AN12" i="1" s="1"/>
  <c r="AQ12" i="1" s="1"/>
  <c r="AT12" i="1" s="1"/>
  <c r="AW12" i="1" s="1"/>
  <c r="AZ12" i="1" s="1"/>
  <c r="BC12" i="1" s="1"/>
  <c r="BF12" i="1" s="1"/>
  <c r="BI12" i="1" s="1"/>
  <c r="BL12" i="1" s="1"/>
  <c r="BO12" i="1" s="1"/>
  <c r="BR12" i="1" s="1"/>
  <c r="BU12" i="1" s="1"/>
  <c r="BX12" i="1" s="1"/>
  <c r="CA12" i="1" s="1"/>
  <c r="CD12" i="1" s="1"/>
  <c r="CG12" i="1" s="1"/>
  <c r="CJ12" i="1" s="1"/>
  <c r="CM12" i="1" s="1"/>
  <c r="CP12" i="1" s="1"/>
  <c r="CQ12" i="1"/>
  <c r="CR12" i="1"/>
  <c r="G13" i="1"/>
  <c r="J13" i="1" s="1"/>
  <c r="M13" i="1" s="1"/>
  <c r="P13" i="1" s="1"/>
  <c r="S13" i="1" s="1"/>
  <c r="V13" i="1" s="1"/>
  <c r="Y13" i="1" s="1"/>
  <c r="AB13" i="1" s="1"/>
  <c r="AE13" i="1" s="1"/>
  <c r="AH13" i="1" s="1"/>
  <c r="AK13" i="1" s="1"/>
  <c r="AN13" i="1" s="1"/>
  <c r="AQ13" i="1" s="1"/>
  <c r="AT13" i="1" s="1"/>
  <c r="AW13" i="1" s="1"/>
  <c r="AZ13" i="1" s="1"/>
  <c r="BC13" i="1" s="1"/>
  <c r="BF13" i="1" s="1"/>
  <c r="BI13" i="1" s="1"/>
  <c r="BL13" i="1" s="1"/>
  <c r="BO13" i="1" s="1"/>
  <c r="BR13" i="1" s="1"/>
  <c r="BU13" i="1" s="1"/>
  <c r="BX13" i="1" s="1"/>
  <c r="CA13" i="1" s="1"/>
  <c r="CD13" i="1" s="1"/>
  <c r="CG13" i="1" s="1"/>
  <c r="CJ13" i="1" s="1"/>
  <c r="CM13" i="1" s="1"/>
  <c r="CP13" i="1" s="1"/>
  <c r="CQ13" i="1"/>
  <c r="CR13" i="1"/>
  <c r="G14" i="1"/>
  <c r="J14" i="1" s="1"/>
  <c r="M14" i="1" s="1"/>
  <c r="P14" i="1" s="1"/>
  <c r="S14" i="1" s="1"/>
  <c r="V14" i="1" s="1"/>
  <c r="Y14" i="1" s="1"/>
  <c r="AB14" i="1" s="1"/>
  <c r="AE14" i="1" s="1"/>
  <c r="AH14" i="1" s="1"/>
  <c r="AK14" i="1" s="1"/>
  <c r="AN14" i="1" s="1"/>
  <c r="AQ14" i="1" s="1"/>
  <c r="AT14" i="1"/>
  <c r="AW14" i="1" s="1"/>
  <c r="AZ14" i="1" s="1"/>
  <c r="BC14" i="1" s="1"/>
  <c r="BF14" i="1" s="1"/>
  <c r="BI14" i="1"/>
  <c r="BL14" i="1" s="1"/>
  <c r="BO14" i="1" s="1"/>
  <c r="BR14" i="1" s="1"/>
  <c r="BU14" i="1" s="1"/>
  <c r="BX14" i="1" s="1"/>
  <c r="CA14" i="1" s="1"/>
  <c r="CD14" i="1" s="1"/>
  <c r="CG14" i="1" s="1"/>
  <c r="CJ14" i="1" s="1"/>
  <c r="CM14" i="1" s="1"/>
  <c r="CP14" i="1" s="1"/>
  <c r="CQ14" i="1"/>
  <c r="CR14" i="1"/>
  <c r="G15" i="1"/>
  <c r="J15" i="1"/>
  <c r="M15" i="1"/>
  <c r="P15" i="1" s="1"/>
  <c r="S15" i="1" s="1"/>
  <c r="V15" i="1" s="1"/>
  <c r="Y15" i="1" s="1"/>
  <c r="AB15" i="1" s="1"/>
  <c r="AE15" i="1" s="1"/>
  <c r="AH15" i="1" s="1"/>
  <c r="AK15" i="1" s="1"/>
  <c r="AN15" i="1" s="1"/>
  <c r="AQ15" i="1" s="1"/>
  <c r="AT15" i="1" s="1"/>
  <c r="AW15" i="1" s="1"/>
  <c r="AZ15" i="1" s="1"/>
  <c r="BC15" i="1" s="1"/>
  <c r="BF15" i="1" s="1"/>
  <c r="BI15" i="1" s="1"/>
  <c r="BL15" i="1" s="1"/>
  <c r="BO15" i="1" s="1"/>
  <c r="BR15" i="1" s="1"/>
  <c r="BU15" i="1" s="1"/>
  <c r="BX15" i="1" s="1"/>
  <c r="CA15" i="1" s="1"/>
  <c r="CD15" i="1" s="1"/>
  <c r="CG15" i="1" s="1"/>
  <c r="CJ15" i="1" s="1"/>
  <c r="CM15" i="1" s="1"/>
  <c r="CP15" i="1" s="1"/>
  <c r="CQ15" i="1"/>
  <c r="CR15" i="1"/>
  <c r="G16" i="1"/>
  <c r="J16" i="1"/>
  <c r="M16" i="1"/>
  <c r="P16" i="1" s="1"/>
  <c r="S16" i="1" s="1"/>
  <c r="V16" i="1" s="1"/>
  <c r="Y16" i="1" s="1"/>
  <c r="AB16" i="1" s="1"/>
  <c r="AE16" i="1"/>
  <c r="AH16" i="1" s="1"/>
  <c r="AK16" i="1" s="1"/>
  <c r="AN16" i="1" s="1"/>
  <c r="AQ16" i="1" s="1"/>
  <c r="AT16" i="1" s="1"/>
  <c r="AW16" i="1" s="1"/>
  <c r="AZ16" i="1" s="1"/>
  <c r="BC16" i="1" s="1"/>
  <c r="BF16" i="1" s="1"/>
  <c r="BI16" i="1" s="1"/>
  <c r="BL16" i="1" s="1"/>
  <c r="BO16" i="1" s="1"/>
  <c r="BR16" i="1" s="1"/>
  <c r="BU16" i="1" s="1"/>
  <c r="BX16" i="1" s="1"/>
  <c r="CA16" i="1" s="1"/>
  <c r="CD16" i="1" s="1"/>
  <c r="CG16" i="1" s="1"/>
  <c r="CJ16" i="1" s="1"/>
  <c r="CM16" i="1" s="1"/>
  <c r="CP16" i="1" s="1"/>
  <c r="CQ16" i="1"/>
  <c r="CR16" i="1"/>
  <c r="G17" i="1"/>
  <c r="J17" i="1"/>
  <c r="M17" i="1"/>
  <c r="P17" i="1" s="1"/>
  <c r="S17" i="1" s="1"/>
  <c r="V17" i="1" s="1"/>
  <c r="Y17" i="1" s="1"/>
  <c r="AB17" i="1"/>
  <c r="AE17" i="1" s="1"/>
  <c r="AH17" i="1" s="1"/>
  <c r="AK17" i="1" s="1"/>
  <c r="AN17" i="1"/>
  <c r="AQ17" i="1" s="1"/>
  <c r="AT17" i="1" s="1"/>
  <c r="AW17" i="1" s="1"/>
  <c r="AZ17" i="1" s="1"/>
  <c r="BC17" i="1" s="1"/>
  <c r="BF17" i="1" s="1"/>
  <c r="BI17" i="1" s="1"/>
  <c r="BL17" i="1" s="1"/>
  <c r="BO17" i="1" s="1"/>
  <c r="BR17" i="1" s="1"/>
  <c r="BU17" i="1" s="1"/>
  <c r="BX17" i="1" s="1"/>
  <c r="CA17" i="1" s="1"/>
  <c r="CD17" i="1" s="1"/>
  <c r="CG17" i="1" s="1"/>
  <c r="CJ17" i="1" s="1"/>
  <c r="CM17" i="1" s="1"/>
  <c r="CP17" i="1" s="1"/>
  <c r="CQ17" i="1"/>
  <c r="CR17" i="1"/>
  <c r="G18" i="1"/>
  <c r="J18" i="1" s="1"/>
  <c r="M18" i="1" s="1"/>
  <c r="P18" i="1" s="1"/>
  <c r="S18" i="1" s="1"/>
  <c r="V18" i="1" s="1"/>
  <c r="Y18" i="1" s="1"/>
  <c r="AB18" i="1" s="1"/>
  <c r="AE18" i="1" s="1"/>
  <c r="AH18" i="1" s="1"/>
  <c r="AK18" i="1" s="1"/>
  <c r="AN18" i="1" s="1"/>
  <c r="AQ18" i="1" s="1"/>
  <c r="AT18" i="1" s="1"/>
  <c r="AW18" i="1" s="1"/>
  <c r="AZ18" i="1" s="1"/>
  <c r="BC18" i="1" s="1"/>
  <c r="BF18" i="1" s="1"/>
  <c r="BI18" i="1" s="1"/>
  <c r="BL18" i="1" s="1"/>
  <c r="BO18" i="1" s="1"/>
  <c r="BR18" i="1" s="1"/>
  <c r="BU18" i="1" s="1"/>
  <c r="BX18" i="1" s="1"/>
  <c r="CA18" i="1" s="1"/>
  <c r="CD18" i="1" s="1"/>
  <c r="CG18" i="1" s="1"/>
  <c r="CJ18" i="1" s="1"/>
  <c r="CM18" i="1" s="1"/>
  <c r="CP18" i="1" s="1"/>
  <c r="CQ18" i="1"/>
  <c r="CR18" i="1"/>
  <c r="G19" i="1"/>
  <c r="J19" i="1" s="1"/>
  <c r="M19" i="1" s="1"/>
  <c r="P19" i="1"/>
  <c r="S19" i="1" s="1"/>
  <c r="V19" i="1" s="1"/>
  <c r="Y19" i="1" s="1"/>
  <c r="AB19" i="1" s="1"/>
  <c r="AE19" i="1" s="1"/>
  <c r="AH19" i="1" s="1"/>
  <c r="AK19" i="1" s="1"/>
  <c r="AN19" i="1" s="1"/>
  <c r="AQ19" i="1" s="1"/>
  <c r="AT19" i="1" s="1"/>
  <c r="AW19" i="1" s="1"/>
  <c r="AZ19" i="1" s="1"/>
  <c r="BC19" i="1" s="1"/>
  <c r="BF19" i="1" s="1"/>
  <c r="BI19" i="1" s="1"/>
  <c r="BL19" i="1" s="1"/>
  <c r="BO19" i="1" s="1"/>
  <c r="BR19" i="1" s="1"/>
  <c r="BU19" i="1" s="1"/>
  <c r="BX19" i="1" s="1"/>
  <c r="CA19" i="1" s="1"/>
  <c r="CD19" i="1" s="1"/>
  <c r="CG19" i="1" s="1"/>
  <c r="CJ19" i="1" s="1"/>
  <c r="CM19" i="1" s="1"/>
  <c r="CP19" i="1" s="1"/>
  <c r="CQ19" i="1"/>
  <c r="CR19" i="1"/>
  <c r="G20" i="1"/>
  <c r="J20" i="1" s="1"/>
  <c r="M20" i="1" s="1"/>
  <c r="P20" i="1"/>
  <c r="S20" i="1" s="1"/>
  <c r="V20" i="1" s="1"/>
  <c r="Y20" i="1" s="1"/>
  <c r="AB20" i="1"/>
  <c r="AE20" i="1" s="1"/>
  <c r="AH20" i="1" s="1"/>
  <c r="AK20" i="1" s="1"/>
  <c r="AN20" i="1" s="1"/>
  <c r="AQ20" i="1" s="1"/>
  <c r="AT20" i="1" s="1"/>
  <c r="AW20" i="1" s="1"/>
  <c r="AZ20" i="1" s="1"/>
  <c r="BC20" i="1" s="1"/>
  <c r="BF20" i="1" s="1"/>
  <c r="BI20" i="1" s="1"/>
  <c r="BL20" i="1" s="1"/>
  <c r="BO20" i="1" s="1"/>
  <c r="BR20" i="1" s="1"/>
  <c r="BU20" i="1" s="1"/>
  <c r="BX20" i="1" s="1"/>
  <c r="CA20" i="1" s="1"/>
  <c r="CD20" i="1" s="1"/>
  <c r="CG20" i="1" s="1"/>
  <c r="CJ20" i="1" s="1"/>
  <c r="CM20" i="1" s="1"/>
  <c r="CP20" i="1" s="1"/>
  <c r="CQ20" i="1"/>
  <c r="CR20" i="1"/>
  <c r="M1" i="1" l="1"/>
  <c r="P1" i="1" l="1"/>
  <c r="S1" i="1" l="1"/>
  <c r="V1" i="1" l="1"/>
  <c r="Y1" i="1" l="1"/>
  <c r="AB1" i="1" l="1"/>
  <c r="AE1" i="1" l="1"/>
  <c r="AH1" i="1" l="1"/>
  <c r="AK1" i="1" l="1"/>
  <c r="AN1" i="1" l="1"/>
  <c r="AQ1" i="1" s="1"/>
  <c r="AT1" i="1" s="1"/>
  <c r="AW1" i="1" s="1"/>
  <c r="AZ1" i="1" s="1"/>
  <c r="BC1" i="1" s="1"/>
  <c r="BF1" i="1" s="1"/>
  <c r="BI1" i="1" s="1"/>
  <c r="BL1" i="1" s="1"/>
  <c r="BO1" i="1" s="1"/>
  <c r="BR1" i="1" s="1"/>
  <c r="BU1" i="1" s="1"/>
  <c r="BX1" i="1" s="1"/>
  <c r="CA1" i="1" s="1"/>
  <c r="CD1" i="1" s="1"/>
  <c r="CG1" i="1" s="1"/>
  <c r="CJ1" i="1" s="1"/>
  <c r="CM1" i="1" s="1"/>
  <c r="CP1" i="1" s="1"/>
  <c r="CS5" i="1"/>
  <c r="CT17" i="1"/>
  <c r="CT18" i="1"/>
  <c r="CT10" i="1"/>
  <c r="CS3" i="1"/>
  <c r="CS6" i="1"/>
  <c r="CS12" i="1"/>
  <c r="CT19" i="1"/>
  <c r="CS11" i="1"/>
  <c r="CT20" i="1"/>
  <c r="CT9" i="1"/>
  <c r="CT15" i="1"/>
  <c r="CT8" i="1"/>
  <c r="CS20" i="1"/>
  <c r="CV20" i="1" s="1"/>
  <c r="CW20" i="1" s="1"/>
  <c r="CT5" i="1"/>
  <c r="CS4" i="1"/>
  <c r="CS8" i="1"/>
  <c r="CV8" i="1" s="1"/>
  <c r="CW8" i="1" s="1"/>
  <c r="CT3" i="1"/>
  <c r="CS10" i="1"/>
  <c r="CV10" i="1" s="1"/>
  <c r="CW10" i="1" s="1"/>
  <c r="CS2" i="1"/>
  <c r="CT6" i="1"/>
  <c r="CT11" i="1"/>
  <c r="CS13" i="1"/>
  <c r="CT16" i="1"/>
  <c r="CS14" i="1"/>
  <c r="CS17" i="1"/>
  <c r="CV17" i="1" s="1"/>
  <c r="CW17" i="1" s="1"/>
  <c r="CT7" i="1"/>
  <c r="CS18" i="1"/>
  <c r="CV18" i="1" s="1"/>
  <c r="CW18" i="1" s="1"/>
  <c r="CS19" i="1"/>
  <c r="CV19" i="1" s="1"/>
  <c r="CW19" i="1" s="1"/>
  <c r="CS7" i="1"/>
  <c r="CV7" i="1" s="1"/>
  <c r="CW7" i="1" s="1"/>
  <c r="CS16" i="1"/>
  <c r="CV16" i="1" s="1"/>
  <c r="CW16" i="1" s="1"/>
  <c r="CT12" i="1"/>
  <c r="CS15" i="1"/>
  <c r="CV15" i="1" s="1"/>
  <c r="CW15" i="1" s="1"/>
  <c r="CS9" i="1"/>
  <c r="CV9" i="1" s="1"/>
  <c r="CW9" i="1" s="1"/>
  <c r="CT14" i="1"/>
  <c r="CT13" i="1"/>
  <c r="CV13" i="1" l="1"/>
  <c r="CW13" i="1" s="1"/>
  <c r="CV12" i="1"/>
  <c r="CW12" i="1" s="1"/>
  <c r="CV6" i="1"/>
  <c r="CW6" i="1" s="1"/>
  <c r="CV14" i="1"/>
  <c r="CW14" i="1" s="1"/>
  <c r="CV11" i="1"/>
  <c r="CW11" i="1" s="1"/>
  <c r="CV3" i="1"/>
  <c r="CW3" i="1" s="1"/>
  <c r="CV5" i="1"/>
  <c r="CW5" i="1" s="1"/>
  <c r="CT4" i="1"/>
  <c r="CV4" i="1" s="1"/>
  <c r="CW4" i="1" s="1"/>
  <c r="CT2" i="1"/>
  <c r="CV2" i="1" s="1"/>
  <c r="CW2" i="1" s="1"/>
</calcChain>
</file>

<file path=xl/sharedStrings.xml><?xml version="1.0" encoding="utf-8"?>
<sst xmlns="http://schemas.openxmlformats.org/spreadsheetml/2006/main" count="1923" uniqueCount="69">
  <si>
    <t>кг</t>
  </si>
  <si>
    <t>Суперконцентрат  МЕ95510 (серебро)</t>
  </si>
  <si>
    <t>Суперконцентрат EI9251А (черный)</t>
  </si>
  <si>
    <t>Суперконцентрат МЕ 52420(зеленый)</t>
  </si>
  <si>
    <t>Суперконцентрат МЕ 44444А(красный)</t>
  </si>
  <si>
    <t>Суперконцентрат МЕ 41862(красный)</t>
  </si>
  <si>
    <t>Суперконцентрат ST2067 (ANTISTATIC MB)</t>
  </si>
  <si>
    <t>Краситель МЕ 32161 TOSAF</t>
  </si>
  <si>
    <t>Краситель МЕ 31514 TOSAF</t>
  </si>
  <si>
    <t>Краситель МЕ 95510 TOSAF</t>
  </si>
  <si>
    <t>Краситель МЕ 96412 TOSAF</t>
  </si>
  <si>
    <t>Баско желтный ПФ 1305/01 ПЭ (1281 - 16/июль)</t>
  </si>
  <si>
    <t>Баско ярко-красный П1105/02 ПЭ</t>
  </si>
  <si>
    <t>Баско черный ПФ1901/07 ПЭ</t>
  </si>
  <si>
    <t>ПЭНД 273-83 (3489)</t>
  </si>
  <si>
    <t>ПЭНД 273-83 (3433)</t>
  </si>
  <si>
    <t>ПЭНД 273-83 (3348)</t>
  </si>
  <si>
    <t>ПЭНД 273-83 (2094)</t>
  </si>
  <si>
    <t>ПЭНД 2НТ76-17 (желтый)сырье</t>
  </si>
  <si>
    <t>ПЭНД 2НТ76-17 (1820)</t>
  </si>
  <si>
    <t>ПРОВЕРКА</t>
  </si>
  <si>
    <t>расход</t>
  </si>
  <si>
    <t>приход</t>
  </si>
  <si>
    <t>Наименование ТМЦ</t>
  </si>
  <si>
    <t>Операция</t>
  </si>
  <si>
    <t>Дата</t>
  </si>
  <si>
    <t>Количество</t>
  </si>
  <si>
    <t>Расход</t>
  </si>
  <si>
    <t>Приход</t>
  </si>
  <si>
    <t>NN</t>
  </si>
  <si>
    <t>TOVAR</t>
  </si>
  <si>
    <t>VES</t>
  </si>
  <si>
    <t>01.09.2016</t>
  </si>
  <si>
    <t>02.09.2016</t>
  </si>
  <si>
    <t>03.09.2016</t>
  </si>
  <si>
    <t>04.09.2016</t>
  </si>
  <si>
    <t>05.09.2016</t>
  </si>
  <si>
    <t>06.09.2016</t>
  </si>
  <si>
    <t>07.09.2016</t>
  </si>
  <si>
    <t>08.09.2016</t>
  </si>
  <si>
    <t>09.09.2016</t>
  </si>
  <si>
    <t>10.09.2016</t>
  </si>
  <si>
    <t>11.09.2016</t>
  </si>
  <si>
    <t>12.09.2016</t>
  </si>
  <si>
    <t>13.09.2016</t>
  </si>
  <si>
    <t>14.09.2016</t>
  </si>
  <si>
    <t>15.09.2016</t>
  </si>
  <si>
    <t>16.09.2016</t>
  </si>
  <si>
    <t>17.09.2016</t>
  </si>
  <si>
    <t>18.09.2016</t>
  </si>
  <si>
    <t>19.09.2016</t>
  </si>
  <si>
    <t>20.09.2016</t>
  </si>
  <si>
    <t>21.09.2016</t>
  </si>
  <si>
    <t>22.09.2016</t>
  </si>
  <si>
    <t>23.09.2016</t>
  </si>
  <si>
    <t>24.09.2016</t>
  </si>
  <si>
    <t>25.09.2016</t>
  </si>
  <si>
    <t>26.09.2016</t>
  </si>
  <si>
    <t>27.09.2016</t>
  </si>
  <si>
    <t>28.09.2016</t>
  </si>
  <si>
    <t>29.09.2016</t>
  </si>
  <si>
    <t>30.09.2016</t>
  </si>
  <si>
    <t>01.10.2016</t>
  </si>
  <si>
    <t>DATA</t>
  </si>
  <si>
    <t>Общий итог</t>
  </si>
  <si>
    <t>Сумма по полю приход</t>
  </si>
  <si>
    <t>Сумма по полю расход</t>
  </si>
  <si>
    <t>Значения</t>
  </si>
  <si>
    <t>ZZZZZZZ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</si>
</sst>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0" borderId="1" xfId="0" applyBorder="1"/>
    <xf numFmtId="0" fontId="0" fillId="2" borderId="2" xfId="0" applyFill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Fill="1" applyBorder="1"/>
    <xf numFmtId="3" fontId="0" fillId="0" borderId="1" xfId="0" applyNumberFormat="1" applyFill="1" applyBorder="1"/>
    <xf numFmtId="0" fontId="0" fillId="5" borderId="1" xfId="0" applyFill="1" applyBorder="1"/>
    <xf numFmtId="0" fontId="0" fillId="5" borderId="1" xfId="0" quotePrefix="1" applyFill="1" applyBorder="1"/>
    <xf numFmtId="0" fontId="0" fillId="0" borderId="1" xfId="0" quotePrefix="1" applyBorder="1"/>
    <xf numFmtId="0" fontId="0" fillId="0" borderId="0" xfId="0" pivotButton="1"/>
    <xf numFmtId="1" fontId="0" fillId="0" borderId="0" xfId="0" applyNumberFormat="1"/>
    <xf numFmtId="14" fontId="0" fillId="0" borderId="1" xfId="0" quotePrefix="1" applyNumberForma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numFmt numFmtId="19" formatCode="dd/mm/yyyy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2694.632105787037" createdVersion="5" refreshedVersion="5" minRefreshableVersion="3" recordCount="589">
  <cacheSource type="worksheet">
    <worksheetSource ref="A1:G590" sheet="DB"/>
  </cacheSource>
  <cacheFields count="7">
    <cacheField name="DATA" numFmtId="0">
      <sharedItems count="31">
        <s v="30.09.2016"/>
        <s v="29.09.2016"/>
        <s v="28.09.2016"/>
        <s v="27.09.2016"/>
        <s v="26.09.2016"/>
        <s v="25.09.2016"/>
        <s v="24.09.2016"/>
        <s v="23.09.2016"/>
        <s v="22.09.2016"/>
        <s v="21.09.2016"/>
        <s v="20.09.2016"/>
        <s v="19.09.2016"/>
        <s v="18.09.2016"/>
        <s v="17.09.2016"/>
        <s v="16.09.2016"/>
        <s v="15.09.2016"/>
        <s v="14.09.2016"/>
        <s v="13.09.2016"/>
        <s v="12.09.2016"/>
        <s v="11.09.2016"/>
        <s v="10.09.2016"/>
        <s v="09.09.2016"/>
        <s v="08.09.2016"/>
        <s v="07.09.2016"/>
        <s v="06.09.2016"/>
        <s v="05.09.2016"/>
        <s v="04.09.2016"/>
        <s v="03.09.2016"/>
        <s v="02.09.2016"/>
        <s v="01.10.2016"/>
        <s v="01.09.2016"/>
      </sharedItems>
    </cacheField>
    <cacheField name="NN" numFmtId="0">
      <sharedItems containsSemiMixedTypes="0" containsString="0" containsNumber="1" containsInteger="1" minValue="1" maxValue="19"/>
    </cacheField>
    <cacheField name="TOVAR" numFmtId="0">
      <sharedItems count="19">
        <s v="ПЭНД 2НТ76-17 (1820)"/>
        <s v="ПЭНД 2НТ76-17 (желтый)сырье"/>
        <s v="ПЭНД 273-83 (2094)"/>
        <s v="ПЭНД 273-83 (3348)"/>
        <s v="ПЭНД 273-83 (3433)"/>
        <s v="ПЭНД 273-83 (3489)"/>
        <s v="Баско черный ПФ1901/07 ПЭ"/>
        <s v="Баско ярко-красный П1105/02 ПЭ"/>
        <s v="Баско желтный ПФ 1305/01 ПЭ (1281 - 16/июль)"/>
        <s v="Краситель МЕ 96412 TOSAF"/>
        <s v="Краситель МЕ 95510 TOSAF"/>
        <s v="Краситель МЕ 31514 TOSAF"/>
        <s v="Краситель МЕ 32161 TOSAF"/>
        <s v="Суперконцентрат ST2067 (ANTISTATIC MB)"/>
        <s v="Суперконцентрат МЕ 41862(красный)"/>
        <s v="Суперконцентрат МЕ 44444А(красный)"/>
        <s v="Суперконцентрат МЕ 52420(зеленый)"/>
        <s v="Суперконцентрат EI9251А (черный)"/>
        <s v="Суперконцентрат  МЕ95510 (серебро)"/>
      </sharedItems>
    </cacheField>
    <cacheField name="VES" numFmtId="0">
      <sharedItems/>
    </cacheField>
    <cacheField name="01.09.2016" numFmtId="1">
      <sharedItems containsSemiMixedTypes="0" containsString="0" containsNumber="1" minValue="0" maxValue="20000"/>
    </cacheField>
    <cacheField name="приход" numFmtId="1">
      <sharedItems containsSemiMixedTypes="0" containsString="0" containsNumber="1" minValue="0" maxValue="20000"/>
    </cacheField>
    <cacheField name="расход" numFmtId="1">
      <sharedItems containsSemiMixedTypes="0" containsString="0" containsNumber="1" containsInteger="1" minValue="0" maxValue="62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9">
  <r>
    <x v="0"/>
    <n v="1"/>
    <x v="0"/>
    <s v="кг"/>
    <n v="1400"/>
    <n v="0"/>
    <n v="150"/>
  </r>
  <r>
    <x v="0"/>
    <n v="2"/>
    <x v="1"/>
    <s v="кг"/>
    <n v="20"/>
    <n v="0"/>
    <n v="0"/>
  </r>
  <r>
    <x v="0"/>
    <n v="3"/>
    <x v="2"/>
    <s v="кг"/>
    <n v="0"/>
    <n v="0"/>
    <n v="0"/>
  </r>
  <r>
    <x v="0"/>
    <n v="4"/>
    <x v="3"/>
    <s v="кг"/>
    <n v="13750"/>
    <n v="0"/>
    <n v="0"/>
  </r>
  <r>
    <x v="0"/>
    <n v="5"/>
    <x v="4"/>
    <s v="кг"/>
    <n v="18750"/>
    <n v="0"/>
    <n v="0"/>
  </r>
  <r>
    <x v="0"/>
    <n v="6"/>
    <x v="5"/>
    <s v="кг"/>
    <n v="20000"/>
    <n v="0"/>
    <n v="0"/>
  </r>
  <r>
    <x v="0"/>
    <n v="7"/>
    <x v="6"/>
    <s v="кг"/>
    <n v="50"/>
    <n v="0"/>
    <n v="0"/>
  </r>
  <r>
    <x v="0"/>
    <n v="8"/>
    <x v="7"/>
    <s v="кг"/>
    <n v="25"/>
    <n v="0"/>
    <n v="0"/>
  </r>
  <r>
    <x v="0"/>
    <n v="9"/>
    <x v="8"/>
    <s v="кг"/>
    <n v="16"/>
    <n v="0"/>
    <n v="0"/>
  </r>
  <r>
    <x v="0"/>
    <n v="10"/>
    <x v="9"/>
    <s v="кг"/>
    <n v="1.8149999999999999"/>
    <n v="0"/>
    <n v="0"/>
  </r>
  <r>
    <x v="0"/>
    <n v="11"/>
    <x v="10"/>
    <s v="кг"/>
    <n v="1.651"/>
    <n v="0"/>
    <n v="0"/>
  </r>
  <r>
    <x v="0"/>
    <n v="12"/>
    <x v="11"/>
    <s v="кг"/>
    <n v="2.4300000000000002"/>
    <n v="0"/>
    <n v="0"/>
  </r>
  <r>
    <x v="0"/>
    <n v="13"/>
    <x v="12"/>
    <s v="кг"/>
    <n v="1.5649999999999999"/>
    <n v="0"/>
    <n v="0"/>
  </r>
  <r>
    <x v="0"/>
    <n v="14"/>
    <x v="13"/>
    <s v="кг"/>
    <n v="75"/>
    <n v="0"/>
    <n v="0"/>
  </r>
  <r>
    <x v="0"/>
    <n v="15"/>
    <x v="14"/>
    <s v="кг"/>
    <n v="119"/>
    <n v="0"/>
    <n v="0"/>
  </r>
  <r>
    <x v="0"/>
    <n v="16"/>
    <x v="15"/>
    <s v="кг"/>
    <n v="82"/>
    <n v="0"/>
    <n v="0"/>
  </r>
  <r>
    <x v="0"/>
    <n v="17"/>
    <x v="16"/>
    <s v="кг"/>
    <n v="29"/>
    <n v="0"/>
    <n v="0"/>
  </r>
  <r>
    <x v="0"/>
    <n v="18"/>
    <x v="17"/>
    <s v="кг"/>
    <n v="64"/>
    <n v="0"/>
    <n v="0"/>
  </r>
  <r>
    <x v="0"/>
    <n v="19"/>
    <x v="18"/>
    <s v="кг"/>
    <n v="25"/>
    <n v="0"/>
    <n v="0"/>
  </r>
  <r>
    <x v="1"/>
    <n v="1"/>
    <x v="0"/>
    <s v="кг"/>
    <n v="1500"/>
    <n v="0"/>
    <n v="100"/>
  </r>
  <r>
    <x v="1"/>
    <n v="2"/>
    <x v="1"/>
    <s v="кг"/>
    <n v="20"/>
    <n v="0"/>
    <n v="0"/>
  </r>
  <r>
    <x v="1"/>
    <n v="3"/>
    <x v="2"/>
    <s v="кг"/>
    <n v="0"/>
    <n v="0"/>
    <n v="0"/>
  </r>
  <r>
    <x v="1"/>
    <n v="4"/>
    <x v="3"/>
    <s v="кг"/>
    <n v="15000"/>
    <n v="0"/>
    <n v="1250"/>
  </r>
  <r>
    <x v="1"/>
    <n v="5"/>
    <x v="4"/>
    <s v="кг"/>
    <n v="18750"/>
    <n v="0"/>
    <n v="0"/>
  </r>
  <r>
    <x v="1"/>
    <n v="6"/>
    <x v="5"/>
    <s v="кг"/>
    <n v="20000"/>
    <n v="0"/>
    <n v="0"/>
  </r>
  <r>
    <x v="1"/>
    <n v="7"/>
    <x v="6"/>
    <s v="кг"/>
    <n v="50"/>
    <n v="0"/>
    <n v="0"/>
  </r>
  <r>
    <x v="1"/>
    <n v="8"/>
    <x v="7"/>
    <s v="кг"/>
    <n v="25"/>
    <n v="0"/>
    <n v="0"/>
  </r>
  <r>
    <x v="1"/>
    <n v="9"/>
    <x v="8"/>
    <s v="кг"/>
    <n v="16"/>
    <n v="0"/>
    <n v="0"/>
  </r>
  <r>
    <x v="1"/>
    <n v="10"/>
    <x v="9"/>
    <s v="кг"/>
    <n v="1.8149999999999999"/>
    <n v="0"/>
    <n v="0"/>
  </r>
  <r>
    <x v="1"/>
    <n v="11"/>
    <x v="10"/>
    <s v="кг"/>
    <n v="1.651"/>
    <n v="0"/>
    <n v="0"/>
  </r>
  <r>
    <x v="1"/>
    <n v="12"/>
    <x v="11"/>
    <s v="кг"/>
    <n v="2.4300000000000002"/>
    <n v="0"/>
    <n v="0"/>
  </r>
  <r>
    <x v="1"/>
    <n v="13"/>
    <x v="12"/>
    <s v="кг"/>
    <n v="1.5649999999999999"/>
    <n v="0"/>
    <n v="0"/>
  </r>
  <r>
    <x v="1"/>
    <n v="14"/>
    <x v="13"/>
    <s v="кг"/>
    <n v="75"/>
    <n v="0"/>
    <n v="0"/>
  </r>
  <r>
    <x v="1"/>
    <n v="15"/>
    <x v="14"/>
    <s v="кг"/>
    <n v="119"/>
    <n v="0"/>
    <n v="0"/>
  </r>
  <r>
    <x v="1"/>
    <n v="16"/>
    <x v="15"/>
    <s v="кг"/>
    <n v="107"/>
    <n v="0"/>
    <n v="25"/>
  </r>
  <r>
    <x v="1"/>
    <n v="17"/>
    <x v="16"/>
    <s v="кг"/>
    <n v="29"/>
    <n v="0"/>
    <n v="0"/>
  </r>
  <r>
    <x v="1"/>
    <n v="18"/>
    <x v="17"/>
    <s v="кг"/>
    <n v="64"/>
    <n v="0"/>
    <n v="0"/>
  </r>
  <r>
    <x v="1"/>
    <n v="19"/>
    <x v="18"/>
    <s v="кг"/>
    <n v="25"/>
    <n v="0"/>
    <n v="0"/>
  </r>
  <r>
    <x v="2"/>
    <n v="1"/>
    <x v="0"/>
    <s v="кг"/>
    <n v="1500"/>
    <n v="0"/>
    <n v="0"/>
  </r>
  <r>
    <x v="2"/>
    <n v="2"/>
    <x v="1"/>
    <s v="кг"/>
    <n v="20"/>
    <n v="0"/>
    <n v="0"/>
  </r>
  <r>
    <x v="2"/>
    <n v="3"/>
    <x v="2"/>
    <s v="кг"/>
    <n v="0"/>
    <n v="0"/>
    <n v="0"/>
  </r>
  <r>
    <x v="2"/>
    <n v="4"/>
    <x v="3"/>
    <s v="кг"/>
    <n v="15000"/>
    <n v="0"/>
    <n v="0"/>
  </r>
  <r>
    <x v="2"/>
    <n v="5"/>
    <x v="4"/>
    <s v="кг"/>
    <n v="18750"/>
    <n v="0"/>
    <n v="0"/>
  </r>
  <r>
    <x v="2"/>
    <n v="6"/>
    <x v="5"/>
    <s v="кг"/>
    <n v="20000"/>
    <n v="0"/>
    <n v="0"/>
  </r>
  <r>
    <x v="2"/>
    <n v="7"/>
    <x v="6"/>
    <s v="кг"/>
    <n v="50"/>
    <n v="0"/>
    <n v="0"/>
  </r>
  <r>
    <x v="2"/>
    <n v="8"/>
    <x v="7"/>
    <s v="кг"/>
    <n v="25"/>
    <n v="0"/>
    <n v="0"/>
  </r>
  <r>
    <x v="2"/>
    <n v="9"/>
    <x v="8"/>
    <s v="кг"/>
    <n v="16"/>
    <n v="0"/>
    <n v="0"/>
  </r>
  <r>
    <x v="2"/>
    <n v="10"/>
    <x v="9"/>
    <s v="кг"/>
    <n v="1.8149999999999999"/>
    <n v="0"/>
    <n v="0"/>
  </r>
  <r>
    <x v="2"/>
    <n v="11"/>
    <x v="10"/>
    <s v="кг"/>
    <n v="1.651"/>
    <n v="0"/>
    <n v="0"/>
  </r>
  <r>
    <x v="2"/>
    <n v="12"/>
    <x v="11"/>
    <s v="кг"/>
    <n v="2.4300000000000002"/>
    <n v="0"/>
    <n v="0"/>
  </r>
  <r>
    <x v="2"/>
    <n v="13"/>
    <x v="12"/>
    <s v="кг"/>
    <n v="1.5649999999999999"/>
    <n v="0"/>
    <n v="0"/>
  </r>
  <r>
    <x v="2"/>
    <n v="14"/>
    <x v="13"/>
    <s v="кг"/>
    <n v="75"/>
    <n v="0"/>
    <n v="0"/>
  </r>
  <r>
    <x v="2"/>
    <n v="15"/>
    <x v="14"/>
    <s v="кг"/>
    <n v="119"/>
    <n v="0"/>
    <n v="0"/>
  </r>
  <r>
    <x v="2"/>
    <n v="16"/>
    <x v="15"/>
    <s v="кг"/>
    <n v="107"/>
    <n v="0"/>
    <n v="0"/>
  </r>
  <r>
    <x v="2"/>
    <n v="17"/>
    <x v="16"/>
    <s v="кг"/>
    <n v="25"/>
    <n v="4"/>
    <n v="0"/>
  </r>
  <r>
    <x v="2"/>
    <n v="18"/>
    <x v="17"/>
    <s v="кг"/>
    <n v="64"/>
    <n v="0"/>
    <n v="0"/>
  </r>
  <r>
    <x v="2"/>
    <n v="19"/>
    <x v="18"/>
    <s v="кг"/>
    <n v="25"/>
    <n v="0"/>
    <n v="0"/>
  </r>
  <r>
    <x v="3"/>
    <n v="1"/>
    <x v="0"/>
    <s v="кг"/>
    <n v="1600"/>
    <n v="0"/>
    <n v="100"/>
  </r>
  <r>
    <x v="3"/>
    <n v="2"/>
    <x v="1"/>
    <s v="кг"/>
    <n v="20"/>
    <n v="0"/>
    <n v="0"/>
  </r>
  <r>
    <x v="3"/>
    <n v="3"/>
    <x v="2"/>
    <s v="кг"/>
    <n v="0"/>
    <n v="0"/>
    <n v="0"/>
  </r>
  <r>
    <x v="3"/>
    <n v="4"/>
    <x v="3"/>
    <s v="кг"/>
    <n v="15000"/>
    <n v="0"/>
    <n v="0"/>
  </r>
  <r>
    <x v="3"/>
    <n v="5"/>
    <x v="4"/>
    <s v="кг"/>
    <n v="18750"/>
    <n v="0"/>
    <n v="0"/>
  </r>
  <r>
    <x v="3"/>
    <n v="6"/>
    <x v="5"/>
    <s v="кг"/>
    <n v="20000"/>
    <n v="0"/>
    <n v="0"/>
  </r>
  <r>
    <x v="3"/>
    <n v="7"/>
    <x v="6"/>
    <s v="кг"/>
    <n v="50"/>
    <n v="0"/>
    <n v="0"/>
  </r>
  <r>
    <x v="3"/>
    <n v="8"/>
    <x v="7"/>
    <s v="кг"/>
    <n v="25"/>
    <n v="0"/>
    <n v="0"/>
  </r>
  <r>
    <x v="3"/>
    <n v="9"/>
    <x v="8"/>
    <s v="кг"/>
    <n v="16"/>
    <n v="0"/>
    <n v="0"/>
  </r>
  <r>
    <x v="3"/>
    <n v="10"/>
    <x v="9"/>
    <s v="кг"/>
    <n v="1.8149999999999999"/>
    <n v="0"/>
    <n v="0"/>
  </r>
  <r>
    <x v="3"/>
    <n v="11"/>
    <x v="10"/>
    <s v="кг"/>
    <n v="1.651"/>
    <n v="0"/>
    <n v="0"/>
  </r>
  <r>
    <x v="3"/>
    <n v="12"/>
    <x v="11"/>
    <s v="кг"/>
    <n v="2.4300000000000002"/>
    <n v="0"/>
    <n v="0"/>
  </r>
  <r>
    <x v="3"/>
    <n v="13"/>
    <x v="12"/>
    <s v="кг"/>
    <n v="1.5649999999999999"/>
    <n v="0"/>
    <n v="0"/>
  </r>
  <r>
    <x v="3"/>
    <n v="14"/>
    <x v="13"/>
    <s v="кг"/>
    <n v="75"/>
    <n v="0"/>
    <n v="0"/>
  </r>
  <r>
    <x v="3"/>
    <n v="15"/>
    <x v="14"/>
    <s v="кг"/>
    <n v="119"/>
    <n v="0"/>
    <n v="0"/>
  </r>
  <r>
    <x v="3"/>
    <n v="16"/>
    <x v="15"/>
    <s v="кг"/>
    <n v="132"/>
    <n v="0"/>
    <n v="25"/>
  </r>
  <r>
    <x v="3"/>
    <n v="17"/>
    <x v="16"/>
    <s v="кг"/>
    <n v="25"/>
    <n v="0"/>
    <n v="0"/>
  </r>
  <r>
    <x v="3"/>
    <n v="18"/>
    <x v="17"/>
    <s v="кг"/>
    <n v="64"/>
    <n v="0"/>
    <n v="0"/>
  </r>
  <r>
    <x v="3"/>
    <n v="19"/>
    <x v="18"/>
    <s v="кг"/>
    <n v="0"/>
    <n v="25"/>
    <n v="0"/>
  </r>
  <r>
    <x v="4"/>
    <n v="1"/>
    <x v="0"/>
    <s v="кг"/>
    <n v="1600"/>
    <n v="0"/>
    <n v="0"/>
  </r>
  <r>
    <x v="4"/>
    <n v="2"/>
    <x v="1"/>
    <s v="кг"/>
    <n v="20"/>
    <n v="0"/>
    <n v="0"/>
  </r>
  <r>
    <x v="4"/>
    <n v="3"/>
    <x v="2"/>
    <s v="кг"/>
    <n v="0"/>
    <n v="0"/>
    <n v="0"/>
  </r>
  <r>
    <x v="4"/>
    <n v="4"/>
    <x v="3"/>
    <s v="кг"/>
    <n v="16250"/>
    <n v="0"/>
    <n v="1250"/>
  </r>
  <r>
    <x v="4"/>
    <n v="5"/>
    <x v="4"/>
    <s v="кг"/>
    <n v="18750"/>
    <n v="0"/>
    <n v="0"/>
  </r>
  <r>
    <x v="4"/>
    <n v="6"/>
    <x v="5"/>
    <s v="кг"/>
    <n v="20000"/>
    <n v="0"/>
    <n v="0"/>
  </r>
  <r>
    <x v="4"/>
    <n v="7"/>
    <x v="6"/>
    <s v="кг"/>
    <n v="50"/>
    <n v="0"/>
    <n v="0"/>
  </r>
  <r>
    <x v="4"/>
    <n v="8"/>
    <x v="7"/>
    <s v="кг"/>
    <n v="25"/>
    <n v="0"/>
    <n v="0"/>
  </r>
  <r>
    <x v="4"/>
    <n v="9"/>
    <x v="8"/>
    <s v="кг"/>
    <n v="16"/>
    <n v="0"/>
    <n v="0"/>
  </r>
  <r>
    <x v="4"/>
    <n v="10"/>
    <x v="9"/>
    <s v="кг"/>
    <n v="0"/>
    <n v="1.8149999999999999"/>
    <n v="0"/>
  </r>
  <r>
    <x v="4"/>
    <n v="11"/>
    <x v="10"/>
    <s v="кг"/>
    <n v="0"/>
    <n v="1.651"/>
    <n v="0"/>
  </r>
  <r>
    <x v="4"/>
    <n v="12"/>
    <x v="11"/>
    <s v="кг"/>
    <n v="0"/>
    <n v="2.4300000000000002"/>
    <n v="0"/>
  </r>
  <r>
    <x v="4"/>
    <n v="13"/>
    <x v="12"/>
    <s v="кг"/>
    <n v="0"/>
    <n v="1.5649999999999999"/>
    <n v="0"/>
  </r>
  <r>
    <x v="4"/>
    <n v="14"/>
    <x v="13"/>
    <s v="кг"/>
    <n v="75"/>
    <n v="0"/>
    <n v="0"/>
  </r>
  <r>
    <x v="4"/>
    <n v="15"/>
    <x v="14"/>
    <s v="кг"/>
    <n v="119"/>
    <n v="0"/>
    <n v="0"/>
  </r>
  <r>
    <x v="4"/>
    <n v="16"/>
    <x v="15"/>
    <s v="кг"/>
    <n v="145"/>
    <n v="0"/>
    <n v="13"/>
  </r>
  <r>
    <x v="4"/>
    <n v="17"/>
    <x v="16"/>
    <s v="кг"/>
    <n v="25"/>
    <n v="0"/>
    <n v="0"/>
  </r>
  <r>
    <x v="4"/>
    <n v="18"/>
    <x v="17"/>
    <s v="кг"/>
    <n v="64"/>
    <n v="0"/>
    <n v="0"/>
  </r>
  <r>
    <x v="4"/>
    <n v="19"/>
    <x v="18"/>
    <s v="кг"/>
    <n v="0"/>
    <n v="0"/>
    <n v="0"/>
  </r>
  <r>
    <x v="5"/>
    <n v="1"/>
    <x v="0"/>
    <s v="кг"/>
    <n v="1600"/>
    <n v="0"/>
    <n v="0"/>
  </r>
  <r>
    <x v="5"/>
    <n v="2"/>
    <x v="1"/>
    <s v="кг"/>
    <n v="20"/>
    <n v="0"/>
    <n v="0"/>
  </r>
  <r>
    <x v="5"/>
    <n v="3"/>
    <x v="2"/>
    <s v="кг"/>
    <n v="0"/>
    <n v="0"/>
    <n v="0"/>
  </r>
  <r>
    <x v="5"/>
    <n v="4"/>
    <x v="3"/>
    <s v="кг"/>
    <n v="16250"/>
    <n v="0"/>
    <n v="0"/>
  </r>
  <r>
    <x v="5"/>
    <n v="5"/>
    <x v="4"/>
    <s v="кг"/>
    <n v="18750"/>
    <n v="0"/>
    <n v="0"/>
  </r>
  <r>
    <x v="5"/>
    <n v="6"/>
    <x v="5"/>
    <s v="кг"/>
    <n v="20000"/>
    <n v="0"/>
    <n v="0"/>
  </r>
  <r>
    <x v="5"/>
    <n v="7"/>
    <x v="6"/>
    <s v="кг"/>
    <n v="50"/>
    <n v="0"/>
    <n v="0"/>
  </r>
  <r>
    <x v="5"/>
    <n v="8"/>
    <x v="7"/>
    <s v="кг"/>
    <n v="25"/>
    <n v="0"/>
    <n v="0"/>
  </r>
  <r>
    <x v="5"/>
    <n v="9"/>
    <x v="8"/>
    <s v="кг"/>
    <n v="16"/>
    <n v="0"/>
    <n v="0"/>
  </r>
  <r>
    <x v="5"/>
    <n v="10"/>
    <x v="9"/>
    <s v="кг"/>
    <n v="0"/>
    <n v="0"/>
    <n v="0"/>
  </r>
  <r>
    <x v="5"/>
    <n v="11"/>
    <x v="10"/>
    <s v="кг"/>
    <n v="0"/>
    <n v="0"/>
    <n v="0"/>
  </r>
  <r>
    <x v="5"/>
    <n v="12"/>
    <x v="11"/>
    <s v="кг"/>
    <n v="0"/>
    <n v="0"/>
    <n v="0"/>
  </r>
  <r>
    <x v="5"/>
    <n v="13"/>
    <x v="12"/>
    <s v="кг"/>
    <n v="0"/>
    <n v="0"/>
    <n v="0"/>
  </r>
  <r>
    <x v="5"/>
    <n v="14"/>
    <x v="13"/>
    <s v="кг"/>
    <n v="75"/>
    <n v="0"/>
    <n v="0"/>
  </r>
  <r>
    <x v="5"/>
    <n v="15"/>
    <x v="14"/>
    <s v="кг"/>
    <n v="119"/>
    <n v="0"/>
    <n v="0"/>
  </r>
  <r>
    <x v="5"/>
    <n v="16"/>
    <x v="15"/>
    <s v="кг"/>
    <n v="145"/>
    <n v="0"/>
    <n v="0"/>
  </r>
  <r>
    <x v="5"/>
    <n v="17"/>
    <x v="16"/>
    <s v="кг"/>
    <n v="25"/>
    <n v="0"/>
    <n v="0"/>
  </r>
  <r>
    <x v="5"/>
    <n v="18"/>
    <x v="17"/>
    <s v="кг"/>
    <n v="64"/>
    <n v="0"/>
    <n v="0"/>
  </r>
  <r>
    <x v="5"/>
    <n v="19"/>
    <x v="18"/>
    <s v="кг"/>
    <n v="0"/>
    <n v="0"/>
    <n v="0"/>
  </r>
  <r>
    <x v="6"/>
    <n v="1"/>
    <x v="0"/>
    <s v="кг"/>
    <n v="1600"/>
    <n v="0"/>
    <n v="0"/>
  </r>
  <r>
    <x v="6"/>
    <n v="2"/>
    <x v="1"/>
    <s v="кг"/>
    <n v="20"/>
    <n v="0"/>
    <n v="0"/>
  </r>
  <r>
    <x v="6"/>
    <n v="3"/>
    <x v="2"/>
    <s v="кг"/>
    <n v="0"/>
    <n v="0"/>
    <n v="0"/>
  </r>
  <r>
    <x v="6"/>
    <n v="4"/>
    <x v="3"/>
    <s v="кг"/>
    <n v="16250"/>
    <n v="0"/>
    <n v="0"/>
  </r>
  <r>
    <x v="6"/>
    <n v="5"/>
    <x v="4"/>
    <s v="кг"/>
    <n v="18750"/>
    <n v="0"/>
    <n v="0"/>
  </r>
  <r>
    <x v="6"/>
    <n v="6"/>
    <x v="5"/>
    <s v="кг"/>
    <n v="20000"/>
    <n v="0"/>
    <n v="0"/>
  </r>
  <r>
    <x v="6"/>
    <n v="7"/>
    <x v="6"/>
    <s v="кг"/>
    <n v="50"/>
    <n v="0"/>
    <n v="0"/>
  </r>
  <r>
    <x v="6"/>
    <n v="8"/>
    <x v="7"/>
    <s v="кг"/>
    <n v="25"/>
    <n v="0"/>
    <n v="0"/>
  </r>
  <r>
    <x v="6"/>
    <n v="9"/>
    <x v="8"/>
    <s v="кг"/>
    <n v="16"/>
    <n v="0"/>
    <n v="0"/>
  </r>
  <r>
    <x v="6"/>
    <n v="10"/>
    <x v="9"/>
    <s v="кг"/>
    <n v="0"/>
    <n v="0"/>
    <n v="0"/>
  </r>
  <r>
    <x v="6"/>
    <n v="11"/>
    <x v="10"/>
    <s v="кг"/>
    <n v="0"/>
    <n v="0"/>
    <n v="0"/>
  </r>
  <r>
    <x v="6"/>
    <n v="12"/>
    <x v="11"/>
    <s v="кг"/>
    <n v="0"/>
    <n v="0"/>
    <n v="0"/>
  </r>
  <r>
    <x v="6"/>
    <n v="13"/>
    <x v="12"/>
    <s v="кг"/>
    <n v="0"/>
    <n v="0"/>
    <n v="0"/>
  </r>
  <r>
    <x v="6"/>
    <n v="14"/>
    <x v="13"/>
    <s v="кг"/>
    <n v="75"/>
    <n v="0"/>
    <n v="0"/>
  </r>
  <r>
    <x v="6"/>
    <n v="15"/>
    <x v="14"/>
    <s v="кг"/>
    <n v="119"/>
    <n v="0"/>
    <n v="0"/>
  </r>
  <r>
    <x v="6"/>
    <n v="16"/>
    <x v="15"/>
    <s v="кг"/>
    <n v="145"/>
    <n v="0"/>
    <n v="0"/>
  </r>
  <r>
    <x v="6"/>
    <n v="17"/>
    <x v="16"/>
    <s v="кг"/>
    <n v="25"/>
    <n v="0"/>
    <n v="0"/>
  </r>
  <r>
    <x v="6"/>
    <n v="18"/>
    <x v="17"/>
    <s v="кг"/>
    <n v="64"/>
    <n v="0"/>
    <n v="0"/>
  </r>
  <r>
    <x v="6"/>
    <n v="19"/>
    <x v="18"/>
    <s v="кг"/>
    <n v="0"/>
    <n v="0"/>
    <n v="0"/>
  </r>
  <r>
    <x v="7"/>
    <n v="1"/>
    <x v="0"/>
    <s v="кг"/>
    <n v="1850"/>
    <n v="0"/>
    <n v="250"/>
  </r>
  <r>
    <x v="7"/>
    <n v="2"/>
    <x v="1"/>
    <s v="кг"/>
    <n v="20"/>
    <n v="0"/>
    <n v="0"/>
  </r>
  <r>
    <x v="7"/>
    <n v="3"/>
    <x v="2"/>
    <s v="кг"/>
    <n v="0"/>
    <n v="0"/>
    <n v="0"/>
  </r>
  <r>
    <x v="7"/>
    <n v="4"/>
    <x v="3"/>
    <s v="кг"/>
    <n v="16250"/>
    <n v="0"/>
    <n v="0"/>
  </r>
  <r>
    <x v="7"/>
    <n v="5"/>
    <x v="4"/>
    <s v="кг"/>
    <n v="18750"/>
    <n v="0"/>
    <n v="0"/>
  </r>
  <r>
    <x v="7"/>
    <n v="6"/>
    <x v="5"/>
    <s v="кг"/>
    <n v="20000"/>
    <n v="0"/>
    <n v="0"/>
  </r>
  <r>
    <x v="7"/>
    <n v="7"/>
    <x v="6"/>
    <s v="кг"/>
    <n v="50"/>
    <n v="0"/>
    <n v="0"/>
  </r>
  <r>
    <x v="7"/>
    <n v="8"/>
    <x v="7"/>
    <s v="кг"/>
    <n v="25"/>
    <n v="0"/>
    <n v="0"/>
  </r>
  <r>
    <x v="7"/>
    <n v="9"/>
    <x v="8"/>
    <s v="кг"/>
    <n v="16"/>
    <n v="0"/>
    <n v="0"/>
  </r>
  <r>
    <x v="7"/>
    <n v="10"/>
    <x v="9"/>
    <s v="кг"/>
    <n v="0"/>
    <n v="0"/>
    <n v="0"/>
  </r>
  <r>
    <x v="7"/>
    <n v="11"/>
    <x v="10"/>
    <s v="кг"/>
    <n v="0"/>
    <n v="0"/>
    <n v="0"/>
  </r>
  <r>
    <x v="7"/>
    <n v="12"/>
    <x v="11"/>
    <s v="кг"/>
    <n v="0"/>
    <n v="0"/>
    <n v="0"/>
  </r>
  <r>
    <x v="7"/>
    <n v="13"/>
    <x v="12"/>
    <s v="кг"/>
    <n v="0"/>
    <n v="0"/>
    <n v="0"/>
  </r>
  <r>
    <x v="7"/>
    <n v="14"/>
    <x v="13"/>
    <s v="кг"/>
    <n v="75"/>
    <n v="0"/>
    <n v="0"/>
  </r>
  <r>
    <x v="7"/>
    <n v="15"/>
    <x v="14"/>
    <s v="кг"/>
    <n v="119"/>
    <n v="0"/>
    <n v="0"/>
  </r>
  <r>
    <x v="7"/>
    <n v="16"/>
    <x v="15"/>
    <s v="кг"/>
    <n v="145"/>
    <n v="0"/>
    <n v="0"/>
  </r>
  <r>
    <x v="7"/>
    <n v="17"/>
    <x v="16"/>
    <s v="кг"/>
    <n v="33"/>
    <n v="0"/>
    <n v="8"/>
  </r>
  <r>
    <x v="7"/>
    <n v="18"/>
    <x v="17"/>
    <s v="кг"/>
    <n v="64"/>
    <n v="0"/>
    <n v="0"/>
  </r>
  <r>
    <x v="7"/>
    <n v="19"/>
    <x v="18"/>
    <s v="кг"/>
    <n v="0"/>
    <n v="0"/>
    <n v="0"/>
  </r>
  <r>
    <x v="8"/>
    <n v="1"/>
    <x v="0"/>
    <s v="кг"/>
    <n v="1850"/>
    <n v="0"/>
    <n v="0"/>
  </r>
  <r>
    <x v="8"/>
    <n v="2"/>
    <x v="1"/>
    <s v="кг"/>
    <n v="20"/>
    <n v="0"/>
    <n v="0"/>
  </r>
  <r>
    <x v="8"/>
    <n v="3"/>
    <x v="2"/>
    <s v="кг"/>
    <n v="0"/>
    <n v="0"/>
    <n v="0"/>
  </r>
  <r>
    <x v="8"/>
    <n v="4"/>
    <x v="3"/>
    <s v="кг"/>
    <n v="16250"/>
    <n v="0"/>
    <n v="0"/>
  </r>
  <r>
    <x v="8"/>
    <n v="5"/>
    <x v="4"/>
    <s v="кг"/>
    <n v="18750"/>
    <n v="0"/>
    <n v="0"/>
  </r>
  <r>
    <x v="8"/>
    <n v="6"/>
    <x v="5"/>
    <s v="кг"/>
    <n v="20000"/>
    <n v="0"/>
    <n v="0"/>
  </r>
  <r>
    <x v="8"/>
    <n v="7"/>
    <x v="6"/>
    <s v="кг"/>
    <n v="75"/>
    <n v="0"/>
    <n v="25"/>
  </r>
  <r>
    <x v="8"/>
    <n v="8"/>
    <x v="7"/>
    <s v="кг"/>
    <n v="25"/>
    <n v="0"/>
    <n v="0"/>
  </r>
  <r>
    <x v="8"/>
    <n v="9"/>
    <x v="8"/>
    <s v="кг"/>
    <n v="0"/>
    <n v="16"/>
    <n v="0"/>
  </r>
  <r>
    <x v="8"/>
    <n v="10"/>
    <x v="9"/>
    <s v="кг"/>
    <n v="0"/>
    <n v="0"/>
    <n v="0"/>
  </r>
  <r>
    <x v="8"/>
    <n v="11"/>
    <x v="10"/>
    <s v="кг"/>
    <n v="0"/>
    <n v="0"/>
    <n v="0"/>
  </r>
  <r>
    <x v="8"/>
    <n v="12"/>
    <x v="11"/>
    <s v="кг"/>
    <n v="0"/>
    <n v="0"/>
    <n v="0"/>
  </r>
  <r>
    <x v="8"/>
    <n v="13"/>
    <x v="12"/>
    <s v="кг"/>
    <n v="0"/>
    <n v="0"/>
    <n v="0"/>
  </r>
  <r>
    <x v="8"/>
    <n v="14"/>
    <x v="13"/>
    <s v="кг"/>
    <n v="75"/>
    <n v="0"/>
    <n v="0"/>
  </r>
  <r>
    <x v="8"/>
    <n v="15"/>
    <x v="14"/>
    <s v="кг"/>
    <n v="119"/>
    <n v="0"/>
    <n v="0"/>
  </r>
  <r>
    <x v="8"/>
    <n v="16"/>
    <x v="15"/>
    <s v="кг"/>
    <n v="145"/>
    <n v="0"/>
    <n v="0"/>
  </r>
  <r>
    <x v="8"/>
    <n v="17"/>
    <x v="16"/>
    <s v="кг"/>
    <n v="25"/>
    <n v="8"/>
    <n v="0"/>
  </r>
  <r>
    <x v="8"/>
    <n v="18"/>
    <x v="17"/>
    <s v="кг"/>
    <n v="64"/>
    <n v="0"/>
    <n v="0"/>
  </r>
  <r>
    <x v="8"/>
    <n v="19"/>
    <x v="18"/>
    <s v="кг"/>
    <n v="0"/>
    <n v="0"/>
    <n v="0"/>
  </r>
  <r>
    <x v="9"/>
    <n v="1"/>
    <x v="0"/>
    <s v="кг"/>
    <n v="1850"/>
    <n v="0"/>
    <n v="0"/>
  </r>
  <r>
    <x v="9"/>
    <n v="2"/>
    <x v="1"/>
    <s v="кг"/>
    <n v="20"/>
    <n v="0"/>
    <n v="0"/>
  </r>
  <r>
    <x v="9"/>
    <n v="3"/>
    <x v="2"/>
    <s v="кг"/>
    <n v="0"/>
    <n v="0"/>
    <n v="0"/>
  </r>
  <r>
    <x v="9"/>
    <n v="4"/>
    <x v="3"/>
    <s v="кг"/>
    <n v="17500"/>
    <n v="0"/>
    <n v="1250"/>
  </r>
  <r>
    <x v="9"/>
    <n v="5"/>
    <x v="4"/>
    <s v="кг"/>
    <n v="18750"/>
    <n v="0"/>
    <n v="0"/>
  </r>
  <r>
    <x v="9"/>
    <n v="6"/>
    <x v="5"/>
    <s v="кг"/>
    <n v="20000"/>
    <n v="0"/>
    <n v="0"/>
  </r>
  <r>
    <x v="9"/>
    <n v="7"/>
    <x v="6"/>
    <s v="кг"/>
    <n v="75"/>
    <n v="0"/>
    <n v="0"/>
  </r>
  <r>
    <x v="9"/>
    <n v="8"/>
    <x v="7"/>
    <s v="кг"/>
    <n v="25"/>
    <n v="0"/>
    <n v="0"/>
  </r>
  <r>
    <x v="9"/>
    <n v="9"/>
    <x v="8"/>
    <s v="кг"/>
    <n v="0"/>
    <n v="0"/>
    <n v="0"/>
  </r>
  <r>
    <x v="9"/>
    <n v="10"/>
    <x v="9"/>
    <s v="кг"/>
    <n v="0"/>
    <n v="0"/>
    <n v="0"/>
  </r>
  <r>
    <x v="9"/>
    <n v="11"/>
    <x v="10"/>
    <s v="кг"/>
    <n v="0"/>
    <n v="0"/>
    <n v="0"/>
  </r>
  <r>
    <x v="9"/>
    <n v="12"/>
    <x v="11"/>
    <s v="кг"/>
    <n v="0"/>
    <n v="0"/>
    <n v="0"/>
  </r>
  <r>
    <x v="9"/>
    <n v="13"/>
    <x v="12"/>
    <s v="кг"/>
    <n v="0"/>
    <n v="0"/>
    <n v="0"/>
  </r>
  <r>
    <x v="9"/>
    <n v="14"/>
    <x v="13"/>
    <s v="кг"/>
    <n v="75"/>
    <n v="0"/>
    <n v="0"/>
  </r>
  <r>
    <x v="9"/>
    <n v="15"/>
    <x v="14"/>
    <s v="кг"/>
    <n v="119"/>
    <n v="0"/>
    <n v="0"/>
  </r>
  <r>
    <x v="9"/>
    <n v="16"/>
    <x v="15"/>
    <s v="кг"/>
    <n v="145"/>
    <n v="0"/>
    <n v="0"/>
  </r>
  <r>
    <x v="9"/>
    <n v="17"/>
    <x v="16"/>
    <s v="кг"/>
    <n v="25"/>
    <n v="0"/>
    <n v="0"/>
  </r>
  <r>
    <x v="9"/>
    <n v="18"/>
    <x v="17"/>
    <s v="кг"/>
    <n v="64"/>
    <n v="0"/>
    <n v="0"/>
  </r>
  <r>
    <x v="9"/>
    <n v="19"/>
    <x v="18"/>
    <s v="кг"/>
    <n v="0"/>
    <n v="0"/>
    <n v="0"/>
  </r>
  <r>
    <x v="10"/>
    <n v="1"/>
    <x v="0"/>
    <s v="кг"/>
    <n v="2100"/>
    <n v="0"/>
    <n v="250"/>
  </r>
  <r>
    <x v="10"/>
    <n v="2"/>
    <x v="1"/>
    <s v="кг"/>
    <n v="20"/>
    <n v="0"/>
    <n v="0"/>
  </r>
  <r>
    <x v="10"/>
    <n v="3"/>
    <x v="2"/>
    <s v="кг"/>
    <n v="0"/>
    <n v="0"/>
    <n v="0"/>
  </r>
  <r>
    <x v="10"/>
    <n v="4"/>
    <x v="3"/>
    <s v="кг"/>
    <n v="17500"/>
    <n v="0"/>
    <n v="0"/>
  </r>
  <r>
    <x v="10"/>
    <n v="5"/>
    <x v="4"/>
    <s v="кг"/>
    <n v="18750"/>
    <n v="0"/>
    <n v="0"/>
  </r>
  <r>
    <x v="10"/>
    <n v="6"/>
    <x v="5"/>
    <s v="кг"/>
    <n v="20000"/>
    <n v="0"/>
    <n v="0"/>
  </r>
  <r>
    <x v="10"/>
    <n v="7"/>
    <x v="6"/>
    <s v="кг"/>
    <n v="75"/>
    <n v="0"/>
    <n v="0"/>
  </r>
  <r>
    <x v="10"/>
    <n v="8"/>
    <x v="7"/>
    <s v="кг"/>
    <n v="25"/>
    <n v="0"/>
    <n v="0"/>
  </r>
  <r>
    <x v="10"/>
    <n v="9"/>
    <x v="8"/>
    <s v="кг"/>
    <n v="20"/>
    <n v="0"/>
    <n v="20"/>
  </r>
  <r>
    <x v="10"/>
    <n v="10"/>
    <x v="9"/>
    <s v="кг"/>
    <n v="0"/>
    <n v="0"/>
    <n v="0"/>
  </r>
  <r>
    <x v="10"/>
    <n v="11"/>
    <x v="10"/>
    <s v="кг"/>
    <n v="0"/>
    <n v="0"/>
    <n v="0"/>
  </r>
  <r>
    <x v="10"/>
    <n v="12"/>
    <x v="11"/>
    <s v="кг"/>
    <n v="0"/>
    <n v="0"/>
    <n v="0"/>
  </r>
  <r>
    <x v="10"/>
    <n v="13"/>
    <x v="12"/>
    <s v="кг"/>
    <n v="0"/>
    <n v="0"/>
    <n v="0"/>
  </r>
  <r>
    <x v="10"/>
    <n v="14"/>
    <x v="13"/>
    <s v="кг"/>
    <n v="75"/>
    <n v="0"/>
    <n v="0"/>
  </r>
  <r>
    <x v="10"/>
    <n v="15"/>
    <x v="14"/>
    <s v="кг"/>
    <n v="119"/>
    <n v="0"/>
    <n v="0"/>
  </r>
  <r>
    <x v="10"/>
    <n v="16"/>
    <x v="15"/>
    <s v="кг"/>
    <n v="145"/>
    <n v="0"/>
    <n v="0"/>
  </r>
  <r>
    <x v="10"/>
    <n v="17"/>
    <x v="16"/>
    <s v="кг"/>
    <n v="25"/>
    <n v="0"/>
    <n v="0"/>
  </r>
  <r>
    <x v="10"/>
    <n v="18"/>
    <x v="17"/>
    <s v="кг"/>
    <n v="64"/>
    <n v="0"/>
    <n v="0"/>
  </r>
  <r>
    <x v="10"/>
    <n v="19"/>
    <x v="18"/>
    <s v="кг"/>
    <n v="0"/>
    <n v="0"/>
    <n v="0"/>
  </r>
  <r>
    <x v="11"/>
    <n v="1"/>
    <x v="0"/>
    <s v="кг"/>
    <n v="2250"/>
    <n v="0"/>
    <n v="150"/>
  </r>
  <r>
    <x v="11"/>
    <n v="2"/>
    <x v="1"/>
    <s v="кг"/>
    <n v="20"/>
    <n v="0"/>
    <n v="0"/>
  </r>
  <r>
    <x v="11"/>
    <n v="3"/>
    <x v="2"/>
    <s v="кг"/>
    <n v="0"/>
    <n v="0"/>
    <n v="0"/>
  </r>
  <r>
    <x v="11"/>
    <n v="4"/>
    <x v="3"/>
    <s v="кг"/>
    <n v="17500"/>
    <n v="0"/>
    <n v="0"/>
  </r>
  <r>
    <x v="11"/>
    <n v="5"/>
    <x v="4"/>
    <s v="кг"/>
    <n v="18750"/>
    <n v="0"/>
    <n v="0"/>
  </r>
  <r>
    <x v="11"/>
    <n v="6"/>
    <x v="5"/>
    <s v="кг"/>
    <n v="20000"/>
    <n v="0"/>
    <n v="0"/>
  </r>
  <r>
    <x v="11"/>
    <n v="7"/>
    <x v="6"/>
    <s v="кг"/>
    <n v="75"/>
    <n v="0"/>
    <n v="0"/>
  </r>
  <r>
    <x v="11"/>
    <n v="8"/>
    <x v="7"/>
    <s v="кг"/>
    <n v="25"/>
    <n v="0"/>
    <n v="0"/>
  </r>
  <r>
    <x v="11"/>
    <n v="9"/>
    <x v="8"/>
    <s v="кг"/>
    <n v="20"/>
    <n v="0"/>
    <n v="0"/>
  </r>
  <r>
    <x v="11"/>
    <n v="10"/>
    <x v="9"/>
    <s v="кг"/>
    <n v="0"/>
    <n v="0"/>
    <n v="0"/>
  </r>
  <r>
    <x v="11"/>
    <n v="11"/>
    <x v="10"/>
    <s v="кг"/>
    <n v="0"/>
    <n v="0"/>
    <n v="0"/>
  </r>
  <r>
    <x v="11"/>
    <n v="12"/>
    <x v="11"/>
    <s v="кг"/>
    <n v="0"/>
    <n v="0"/>
    <n v="0"/>
  </r>
  <r>
    <x v="11"/>
    <n v="13"/>
    <x v="12"/>
    <s v="кг"/>
    <n v="0"/>
    <n v="0"/>
    <n v="0"/>
  </r>
  <r>
    <x v="11"/>
    <n v="14"/>
    <x v="13"/>
    <s v="кг"/>
    <n v="75"/>
    <n v="0"/>
    <n v="0"/>
  </r>
  <r>
    <x v="11"/>
    <n v="15"/>
    <x v="14"/>
    <s v="кг"/>
    <n v="119"/>
    <n v="0"/>
    <n v="0"/>
  </r>
  <r>
    <x v="11"/>
    <n v="16"/>
    <x v="15"/>
    <s v="кг"/>
    <n v="145"/>
    <n v="0"/>
    <n v="0"/>
  </r>
  <r>
    <x v="11"/>
    <n v="17"/>
    <x v="16"/>
    <s v="кг"/>
    <n v="25"/>
    <n v="0"/>
    <n v="0"/>
  </r>
  <r>
    <x v="11"/>
    <n v="18"/>
    <x v="17"/>
    <s v="кг"/>
    <n v="64"/>
    <n v="0"/>
    <n v="0"/>
  </r>
  <r>
    <x v="11"/>
    <n v="19"/>
    <x v="18"/>
    <s v="кг"/>
    <n v="0"/>
    <n v="0"/>
    <n v="0"/>
  </r>
  <r>
    <x v="12"/>
    <n v="1"/>
    <x v="0"/>
    <s v="кг"/>
    <n v="2250"/>
    <n v="0"/>
    <n v="0"/>
  </r>
  <r>
    <x v="12"/>
    <n v="2"/>
    <x v="1"/>
    <s v="кг"/>
    <n v="20"/>
    <n v="0"/>
    <n v="0"/>
  </r>
  <r>
    <x v="12"/>
    <n v="3"/>
    <x v="2"/>
    <s v="кг"/>
    <n v="0"/>
    <n v="0"/>
    <n v="0"/>
  </r>
  <r>
    <x v="12"/>
    <n v="4"/>
    <x v="3"/>
    <s v="кг"/>
    <n v="17500"/>
    <n v="0"/>
    <n v="0"/>
  </r>
  <r>
    <x v="12"/>
    <n v="5"/>
    <x v="4"/>
    <s v="кг"/>
    <n v="18750"/>
    <n v="0"/>
    <n v="0"/>
  </r>
  <r>
    <x v="12"/>
    <n v="6"/>
    <x v="5"/>
    <s v="кг"/>
    <n v="20000"/>
    <n v="0"/>
    <n v="0"/>
  </r>
  <r>
    <x v="12"/>
    <n v="7"/>
    <x v="6"/>
    <s v="кг"/>
    <n v="75"/>
    <n v="0"/>
    <n v="0"/>
  </r>
  <r>
    <x v="12"/>
    <n v="8"/>
    <x v="7"/>
    <s v="кг"/>
    <n v="25"/>
    <n v="0"/>
    <n v="0"/>
  </r>
  <r>
    <x v="12"/>
    <n v="9"/>
    <x v="8"/>
    <s v="кг"/>
    <n v="20"/>
    <n v="0"/>
    <n v="0"/>
  </r>
  <r>
    <x v="12"/>
    <n v="10"/>
    <x v="9"/>
    <s v="кг"/>
    <n v="0"/>
    <n v="0"/>
    <n v="0"/>
  </r>
  <r>
    <x v="12"/>
    <n v="11"/>
    <x v="10"/>
    <s v="кг"/>
    <n v="0"/>
    <n v="0"/>
    <n v="0"/>
  </r>
  <r>
    <x v="12"/>
    <n v="12"/>
    <x v="11"/>
    <s v="кг"/>
    <n v="0"/>
    <n v="0"/>
    <n v="0"/>
  </r>
  <r>
    <x v="12"/>
    <n v="13"/>
    <x v="12"/>
    <s v="кг"/>
    <n v="0"/>
    <n v="0"/>
    <n v="0"/>
  </r>
  <r>
    <x v="12"/>
    <n v="14"/>
    <x v="13"/>
    <s v="кг"/>
    <n v="75"/>
    <n v="0"/>
    <n v="0"/>
  </r>
  <r>
    <x v="12"/>
    <n v="15"/>
    <x v="14"/>
    <s v="кг"/>
    <n v="119"/>
    <n v="0"/>
    <n v="0"/>
  </r>
  <r>
    <x v="12"/>
    <n v="16"/>
    <x v="15"/>
    <s v="кг"/>
    <n v="145"/>
    <n v="0"/>
    <n v="0"/>
  </r>
  <r>
    <x v="12"/>
    <n v="17"/>
    <x v="16"/>
    <s v="кг"/>
    <n v="25"/>
    <n v="0"/>
    <n v="0"/>
  </r>
  <r>
    <x v="12"/>
    <n v="18"/>
    <x v="17"/>
    <s v="кг"/>
    <n v="64"/>
    <n v="0"/>
    <n v="0"/>
  </r>
  <r>
    <x v="12"/>
    <n v="19"/>
    <x v="18"/>
    <s v="кг"/>
    <n v="0"/>
    <n v="0"/>
    <n v="0"/>
  </r>
  <r>
    <x v="13"/>
    <n v="1"/>
    <x v="0"/>
    <s v="кг"/>
    <n v="2250"/>
    <n v="0"/>
    <n v="0"/>
  </r>
  <r>
    <x v="13"/>
    <n v="2"/>
    <x v="1"/>
    <s v="кг"/>
    <n v="20"/>
    <n v="0"/>
    <n v="0"/>
  </r>
  <r>
    <x v="13"/>
    <n v="3"/>
    <x v="2"/>
    <s v="кг"/>
    <n v="0"/>
    <n v="0"/>
    <n v="0"/>
  </r>
  <r>
    <x v="13"/>
    <n v="4"/>
    <x v="3"/>
    <s v="кг"/>
    <n v="17500"/>
    <n v="0"/>
    <n v="0"/>
  </r>
  <r>
    <x v="13"/>
    <n v="5"/>
    <x v="4"/>
    <s v="кг"/>
    <n v="18750"/>
    <n v="0"/>
    <n v="0"/>
  </r>
  <r>
    <x v="13"/>
    <n v="6"/>
    <x v="5"/>
    <s v="кг"/>
    <n v="20000"/>
    <n v="0"/>
    <n v="0"/>
  </r>
  <r>
    <x v="13"/>
    <n v="7"/>
    <x v="6"/>
    <s v="кг"/>
    <n v="75"/>
    <n v="0"/>
    <n v="0"/>
  </r>
  <r>
    <x v="13"/>
    <n v="8"/>
    <x v="7"/>
    <s v="кг"/>
    <n v="25"/>
    <n v="0"/>
    <n v="0"/>
  </r>
  <r>
    <x v="13"/>
    <n v="9"/>
    <x v="8"/>
    <s v="кг"/>
    <n v="20"/>
    <n v="0"/>
    <n v="0"/>
  </r>
  <r>
    <x v="13"/>
    <n v="10"/>
    <x v="9"/>
    <s v="кг"/>
    <n v="0"/>
    <n v="0"/>
    <n v="0"/>
  </r>
  <r>
    <x v="13"/>
    <n v="11"/>
    <x v="10"/>
    <s v="кг"/>
    <n v="0"/>
    <n v="0"/>
    <n v="0"/>
  </r>
  <r>
    <x v="13"/>
    <n v="12"/>
    <x v="11"/>
    <s v="кг"/>
    <n v="0"/>
    <n v="0"/>
    <n v="0"/>
  </r>
  <r>
    <x v="13"/>
    <n v="13"/>
    <x v="12"/>
    <s v="кг"/>
    <n v="0"/>
    <n v="0"/>
    <n v="0"/>
  </r>
  <r>
    <x v="13"/>
    <n v="14"/>
    <x v="13"/>
    <s v="кг"/>
    <n v="75"/>
    <n v="0"/>
    <n v="0"/>
  </r>
  <r>
    <x v="13"/>
    <n v="15"/>
    <x v="14"/>
    <s v="кг"/>
    <n v="119"/>
    <n v="0"/>
    <n v="0"/>
  </r>
  <r>
    <x v="13"/>
    <n v="16"/>
    <x v="15"/>
    <s v="кг"/>
    <n v="145"/>
    <n v="0"/>
    <n v="0"/>
  </r>
  <r>
    <x v="13"/>
    <n v="17"/>
    <x v="16"/>
    <s v="кг"/>
    <n v="25"/>
    <n v="0"/>
    <n v="0"/>
  </r>
  <r>
    <x v="13"/>
    <n v="18"/>
    <x v="17"/>
    <s v="кг"/>
    <n v="64"/>
    <n v="0"/>
    <n v="0"/>
  </r>
  <r>
    <x v="13"/>
    <n v="19"/>
    <x v="18"/>
    <s v="кг"/>
    <n v="0"/>
    <n v="0"/>
    <n v="0"/>
  </r>
  <r>
    <x v="14"/>
    <n v="1"/>
    <x v="0"/>
    <s v="кг"/>
    <n v="2250"/>
    <n v="0"/>
    <n v="0"/>
  </r>
  <r>
    <x v="14"/>
    <n v="2"/>
    <x v="1"/>
    <s v="кг"/>
    <n v="20"/>
    <n v="0"/>
    <n v="0"/>
  </r>
  <r>
    <x v="14"/>
    <n v="3"/>
    <x v="2"/>
    <s v="кг"/>
    <n v="0"/>
    <n v="0"/>
    <n v="0"/>
  </r>
  <r>
    <x v="14"/>
    <n v="4"/>
    <x v="3"/>
    <s v="кг"/>
    <n v="17500"/>
    <n v="0"/>
    <n v="0"/>
  </r>
  <r>
    <x v="14"/>
    <n v="5"/>
    <x v="4"/>
    <s v="кг"/>
    <n v="18750"/>
    <n v="0"/>
    <n v="0"/>
  </r>
  <r>
    <x v="14"/>
    <n v="6"/>
    <x v="5"/>
    <s v="кг"/>
    <n v="20000"/>
    <n v="0"/>
    <n v="0"/>
  </r>
  <r>
    <x v="14"/>
    <n v="7"/>
    <x v="6"/>
    <s v="кг"/>
    <n v="75"/>
    <n v="0"/>
    <n v="0"/>
  </r>
  <r>
    <x v="14"/>
    <n v="8"/>
    <x v="7"/>
    <s v="кг"/>
    <n v="25"/>
    <n v="0"/>
    <n v="0"/>
  </r>
  <r>
    <x v="14"/>
    <n v="9"/>
    <x v="8"/>
    <s v="кг"/>
    <n v="20"/>
    <n v="0"/>
    <n v="0"/>
  </r>
  <r>
    <x v="14"/>
    <n v="10"/>
    <x v="9"/>
    <s v="кг"/>
    <n v="0"/>
    <n v="0"/>
    <n v="0"/>
  </r>
  <r>
    <x v="14"/>
    <n v="11"/>
    <x v="10"/>
    <s v="кг"/>
    <n v="0"/>
    <n v="0"/>
    <n v="0"/>
  </r>
  <r>
    <x v="14"/>
    <n v="12"/>
    <x v="11"/>
    <s v="кг"/>
    <n v="0"/>
    <n v="0"/>
    <n v="0"/>
  </r>
  <r>
    <x v="14"/>
    <n v="13"/>
    <x v="12"/>
    <s v="кг"/>
    <n v="0"/>
    <n v="0"/>
    <n v="0"/>
  </r>
  <r>
    <x v="14"/>
    <n v="14"/>
    <x v="13"/>
    <s v="кг"/>
    <n v="75"/>
    <n v="0"/>
    <n v="0"/>
  </r>
  <r>
    <x v="14"/>
    <n v="15"/>
    <x v="14"/>
    <s v="кг"/>
    <n v="96"/>
    <n v="23"/>
    <n v="0"/>
  </r>
  <r>
    <x v="14"/>
    <n v="16"/>
    <x v="15"/>
    <s v="кг"/>
    <n v="145"/>
    <n v="0"/>
    <n v="0"/>
  </r>
  <r>
    <x v="14"/>
    <n v="17"/>
    <x v="16"/>
    <s v="кг"/>
    <n v="25"/>
    <n v="0"/>
    <n v="0"/>
  </r>
  <r>
    <x v="14"/>
    <n v="18"/>
    <x v="17"/>
    <s v="кг"/>
    <n v="64"/>
    <n v="0"/>
    <n v="0"/>
  </r>
  <r>
    <x v="14"/>
    <n v="19"/>
    <x v="18"/>
    <s v="кг"/>
    <n v="0"/>
    <n v="0"/>
    <n v="0"/>
  </r>
  <r>
    <x v="15"/>
    <n v="1"/>
    <x v="0"/>
    <s v="кг"/>
    <n v="2350"/>
    <n v="0"/>
    <n v="100"/>
  </r>
  <r>
    <x v="15"/>
    <n v="2"/>
    <x v="1"/>
    <s v="кг"/>
    <n v="20"/>
    <n v="0"/>
    <n v="0"/>
  </r>
  <r>
    <x v="15"/>
    <n v="3"/>
    <x v="2"/>
    <s v="кг"/>
    <n v="0"/>
    <n v="0"/>
    <n v="0"/>
  </r>
  <r>
    <x v="15"/>
    <n v="4"/>
    <x v="3"/>
    <s v="кг"/>
    <n v="18750"/>
    <n v="0"/>
    <n v="1250"/>
  </r>
  <r>
    <x v="15"/>
    <n v="5"/>
    <x v="4"/>
    <s v="кг"/>
    <n v="18750"/>
    <n v="0"/>
    <n v="0"/>
  </r>
  <r>
    <x v="15"/>
    <n v="6"/>
    <x v="5"/>
    <s v="кг"/>
    <n v="20000"/>
    <n v="0"/>
    <n v="0"/>
  </r>
  <r>
    <x v="15"/>
    <n v="7"/>
    <x v="6"/>
    <s v="кг"/>
    <n v="75"/>
    <n v="0"/>
    <n v="0"/>
  </r>
  <r>
    <x v="15"/>
    <n v="8"/>
    <x v="7"/>
    <s v="кг"/>
    <n v="25"/>
    <n v="0"/>
    <n v="0"/>
  </r>
  <r>
    <x v="15"/>
    <n v="9"/>
    <x v="8"/>
    <s v="кг"/>
    <n v="20"/>
    <n v="0"/>
    <n v="0"/>
  </r>
  <r>
    <x v="15"/>
    <n v="10"/>
    <x v="9"/>
    <s v="кг"/>
    <n v="0"/>
    <n v="0"/>
    <n v="0"/>
  </r>
  <r>
    <x v="15"/>
    <n v="11"/>
    <x v="10"/>
    <s v="кг"/>
    <n v="0"/>
    <n v="0"/>
    <n v="0"/>
  </r>
  <r>
    <x v="15"/>
    <n v="12"/>
    <x v="11"/>
    <s v="кг"/>
    <n v="0"/>
    <n v="0"/>
    <n v="0"/>
  </r>
  <r>
    <x v="15"/>
    <n v="13"/>
    <x v="12"/>
    <s v="кг"/>
    <n v="0"/>
    <n v="0"/>
    <n v="0"/>
  </r>
  <r>
    <x v="15"/>
    <n v="14"/>
    <x v="13"/>
    <s v="кг"/>
    <n v="75"/>
    <n v="0"/>
    <n v="0"/>
  </r>
  <r>
    <x v="15"/>
    <n v="15"/>
    <x v="14"/>
    <s v="кг"/>
    <n v="75"/>
    <n v="21"/>
    <n v="0"/>
  </r>
  <r>
    <x v="15"/>
    <n v="16"/>
    <x v="15"/>
    <s v="кг"/>
    <n v="145"/>
    <n v="0"/>
    <n v="0"/>
  </r>
  <r>
    <x v="15"/>
    <n v="17"/>
    <x v="16"/>
    <s v="кг"/>
    <n v="25"/>
    <n v="0"/>
    <n v="0"/>
  </r>
  <r>
    <x v="15"/>
    <n v="18"/>
    <x v="17"/>
    <s v="кг"/>
    <n v="64"/>
    <n v="0"/>
    <n v="0"/>
  </r>
  <r>
    <x v="15"/>
    <n v="19"/>
    <x v="18"/>
    <s v="кг"/>
    <n v="0"/>
    <n v="0"/>
    <n v="0"/>
  </r>
  <r>
    <x v="16"/>
    <n v="1"/>
    <x v="0"/>
    <s v="кг"/>
    <n v="2500"/>
    <n v="0"/>
    <n v="150"/>
  </r>
  <r>
    <x v="16"/>
    <n v="2"/>
    <x v="1"/>
    <s v="кг"/>
    <n v="20"/>
    <n v="0"/>
    <n v="0"/>
  </r>
  <r>
    <x v="16"/>
    <n v="3"/>
    <x v="2"/>
    <s v="кг"/>
    <n v="0"/>
    <n v="0"/>
    <n v="0"/>
  </r>
  <r>
    <x v="16"/>
    <n v="4"/>
    <x v="3"/>
    <s v="кг"/>
    <n v="18750"/>
    <n v="0"/>
    <n v="0"/>
  </r>
  <r>
    <x v="16"/>
    <n v="5"/>
    <x v="4"/>
    <s v="кг"/>
    <n v="18750"/>
    <n v="0"/>
    <n v="0"/>
  </r>
  <r>
    <x v="16"/>
    <n v="6"/>
    <x v="5"/>
    <s v="кг"/>
    <n v="20000"/>
    <n v="0"/>
    <n v="0"/>
  </r>
  <r>
    <x v="16"/>
    <n v="7"/>
    <x v="6"/>
    <s v="кг"/>
    <n v="75"/>
    <n v="0"/>
    <n v="0"/>
  </r>
  <r>
    <x v="16"/>
    <n v="8"/>
    <x v="7"/>
    <s v="кг"/>
    <n v="25"/>
    <n v="0"/>
    <n v="0"/>
  </r>
  <r>
    <x v="16"/>
    <n v="9"/>
    <x v="8"/>
    <s v="кг"/>
    <n v="20"/>
    <n v="0"/>
    <n v="0"/>
  </r>
  <r>
    <x v="16"/>
    <n v="10"/>
    <x v="9"/>
    <s v="кг"/>
    <n v="0"/>
    <n v="0"/>
    <n v="0"/>
  </r>
  <r>
    <x v="16"/>
    <n v="11"/>
    <x v="10"/>
    <s v="кг"/>
    <n v="0"/>
    <n v="0"/>
    <n v="0"/>
  </r>
  <r>
    <x v="16"/>
    <n v="12"/>
    <x v="11"/>
    <s v="кг"/>
    <n v="0"/>
    <n v="0"/>
    <n v="0"/>
  </r>
  <r>
    <x v="16"/>
    <n v="13"/>
    <x v="12"/>
    <s v="кг"/>
    <n v="0"/>
    <n v="0"/>
    <n v="0"/>
  </r>
  <r>
    <x v="16"/>
    <n v="14"/>
    <x v="13"/>
    <s v="кг"/>
    <n v="75"/>
    <n v="0"/>
    <n v="0"/>
  </r>
  <r>
    <x v="16"/>
    <n v="15"/>
    <x v="14"/>
    <s v="кг"/>
    <n v="75"/>
    <n v="0"/>
    <n v="0"/>
  </r>
  <r>
    <x v="16"/>
    <n v="16"/>
    <x v="15"/>
    <s v="кг"/>
    <n v="145"/>
    <n v="0"/>
    <n v="0"/>
  </r>
  <r>
    <x v="16"/>
    <n v="17"/>
    <x v="16"/>
    <s v="кг"/>
    <n v="50"/>
    <n v="0"/>
    <n v="25"/>
  </r>
  <r>
    <x v="16"/>
    <n v="18"/>
    <x v="17"/>
    <s v="кг"/>
    <n v="64"/>
    <n v="0"/>
    <n v="0"/>
  </r>
  <r>
    <x v="16"/>
    <n v="19"/>
    <x v="18"/>
    <s v="кг"/>
    <n v="0"/>
    <n v="0"/>
    <n v="0"/>
  </r>
  <r>
    <x v="17"/>
    <n v="1"/>
    <x v="0"/>
    <s v="кг"/>
    <n v="0"/>
    <n v="2500"/>
    <n v="0"/>
  </r>
  <r>
    <x v="17"/>
    <n v="2"/>
    <x v="1"/>
    <s v="кг"/>
    <n v="20"/>
    <n v="0"/>
    <n v="0"/>
  </r>
  <r>
    <x v="17"/>
    <n v="3"/>
    <x v="2"/>
    <s v="кг"/>
    <n v="0"/>
    <n v="0"/>
    <n v="0"/>
  </r>
  <r>
    <x v="17"/>
    <n v="4"/>
    <x v="3"/>
    <s v="кг"/>
    <n v="20000"/>
    <n v="0"/>
    <n v="1250"/>
  </r>
  <r>
    <x v="17"/>
    <n v="5"/>
    <x v="4"/>
    <s v="кг"/>
    <n v="18750"/>
    <n v="0"/>
    <n v="0"/>
  </r>
  <r>
    <x v="17"/>
    <n v="6"/>
    <x v="5"/>
    <s v="кг"/>
    <n v="20000"/>
    <n v="0"/>
    <n v="0"/>
  </r>
  <r>
    <x v="17"/>
    <n v="7"/>
    <x v="6"/>
    <s v="кг"/>
    <n v="75"/>
    <n v="0"/>
    <n v="0"/>
  </r>
  <r>
    <x v="17"/>
    <n v="8"/>
    <x v="7"/>
    <s v="кг"/>
    <n v="25"/>
    <n v="0"/>
    <n v="0"/>
  </r>
  <r>
    <x v="17"/>
    <n v="9"/>
    <x v="8"/>
    <s v="кг"/>
    <n v="20"/>
    <n v="0"/>
    <n v="0"/>
  </r>
  <r>
    <x v="17"/>
    <n v="10"/>
    <x v="9"/>
    <s v="кг"/>
    <n v="0"/>
    <n v="0"/>
    <n v="0"/>
  </r>
  <r>
    <x v="17"/>
    <n v="11"/>
    <x v="10"/>
    <s v="кг"/>
    <n v="0"/>
    <n v="0"/>
    <n v="0"/>
  </r>
  <r>
    <x v="17"/>
    <n v="12"/>
    <x v="11"/>
    <s v="кг"/>
    <n v="0"/>
    <n v="0"/>
    <n v="0"/>
  </r>
  <r>
    <x v="17"/>
    <n v="13"/>
    <x v="12"/>
    <s v="кг"/>
    <n v="0"/>
    <n v="0"/>
    <n v="0"/>
  </r>
  <r>
    <x v="17"/>
    <n v="14"/>
    <x v="13"/>
    <s v="кг"/>
    <n v="75"/>
    <n v="0"/>
    <n v="0"/>
  </r>
  <r>
    <x v="17"/>
    <n v="15"/>
    <x v="14"/>
    <s v="кг"/>
    <n v="100"/>
    <n v="0"/>
    <n v="25"/>
  </r>
  <r>
    <x v="17"/>
    <n v="16"/>
    <x v="15"/>
    <s v="кг"/>
    <n v="145"/>
    <n v="0"/>
    <n v="0"/>
  </r>
  <r>
    <x v="17"/>
    <n v="17"/>
    <x v="16"/>
    <s v="кг"/>
    <n v="50"/>
    <n v="0"/>
    <n v="0"/>
  </r>
  <r>
    <x v="17"/>
    <n v="18"/>
    <x v="17"/>
    <s v="кг"/>
    <n v="64"/>
    <n v="0"/>
    <n v="0"/>
  </r>
  <r>
    <x v="17"/>
    <n v="19"/>
    <x v="18"/>
    <s v="кг"/>
    <n v="0"/>
    <n v="0"/>
    <n v="0"/>
  </r>
  <r>
    <x v="18"/>
    <n v="1"/>
    <x v="0"/>
    <s v="кг"/>
    <n v="0"/>
    <n v="0"/>
    <n v="0"/>
  </r>
  <r>
    <x v="18"/>
    <n v="2"/>
    <x v="1"/>
    <s v="кг"/>
    <n v="20"/>
    <n v="0"/>
    <n v="0"/>
  </r>
  <r>
    <x v="18"/>
    <n v="3"/>
    <x v="2"/>
    <s v="кг"/>
    <n v="0"/>
    <n v="0"/>
    <n v="0"/>
  </r>
  <r>
    <x v="18"/>
    <n v="4"/>
    <x v="3"/>
    <s v="кг"/>
    <n v="20000"/>
    <n v="0"/>
    <n v="0"/>
  </r>
  <r>
    <x v="18"/>
    <n v="5"/>
    <x v="4"/>
    <s v="кг"/>
    <n v="18750"/>
    <n v="0"/>
    <n v="0"/>
  </r>
  <r>
    <x v="18"/>
    <n v="6"/>
    <x v="5"/>
    <s v="кг"/>
    <n v="20000"/>
    <n v="0"/>
    <n v="0"/>
  </r>
  <r>
    <x v="18"/>
    <n v="7"/>
    <x v="6"/>
    <s v="кг"/>
    <n v="75"/>
    <n v="0"/>
    <n v="0"/>
  </r>
  <r>
    <x v="18"/>
    <n v="8"/>
    <x v="7"/>
    <s v="кг"/>
    <n v="25"/>
    <n v="0"/>
    <n v="0"/>
  </r>
  <r>
    <x v="18"/>
    <n v="9"/>
    <x v="8"/>
    <s v="кг"/>
    <n v="20"/>
    <n v="0"/>
    <n v="0"/>
  </r>
  <r>
    <x v="18"/>
    <n v="10"/>
    <x v="9"/>
    <s v="кг"/>
    <n v="0"/>
    <n v="0"/>
    <n v="0"/>
  </r>
  <r>
    <x v="18"/>
    <n v="11"/>
    <x v="10"/>
    <s v="кг"/>
    <n v="0"/>
    <n v="0"/>
    <n v="0"/>
  </r>
  <r>
    <x v="18"/>
    <n v="12"/>
    <x v="11"/>
    <s v="кг"/>
    <n v="0"/>
    <n v="0"/>
    <n v="0"/>
  </r>
  <r>
    <x v="18"/>
    <n v="13"/>
    <x v="12"/>
    <s v="кг"/>
    <n v="0"/>
    <n v="0"/>
    <n v="0"/>
  </r>
  <r>
    <x v="18"/>
    <n v="14"/>
    <x v="13"/>
    <s v="кг"/>
    <n v="75"/>
    <n v="0"/>
    <n v="0"/>
  </r>
  <r>
    <x v="18"/>
    <n v="15"/>
    <x v="14"/>
    <s v="кг"/>
    <n v="100"/>
    <n v="0"/>
    <n v="0"/>
  </r>
  <r>
    <x v="18"/>
    <n v="16"/>
    <x v="15"/>
    <s v="кг"/>
    <n v="145"/>
    <n v="0"/>
    <n v="0"/>
  </r>
  <r>
    <x v="18"/>
    <n v="17"/>
    <x v="16"/>
    <s v="кг"/>
    <n v="50"/>
    <n v="0"/>
    <n v="0"/>
  </r>
  <r>
    <x v="18"/>
    <n v="18"/>
    <x v="17"/>
    <s v="кг"/>
    <n v="0"/>
    <n v="72"/>
    <n v="8"/>
  </r>
  <r>
    <x v="18"/>
    <n v="19"/>
    <x v="18"/>
    <s v="кг"/>
    <n v="0"/>
    <n v="0"/>
    <n v="0"/>
  </r>
  <r>
    <x v="19"/>
    <n v="1"/>
    <x v="0"/>
    <s v="кг"/>
    <n v="0"/>
    <n v="0"/>
    <n v="0"/>
  </r>
  <r>
    <x v="19"/>
    <n v="2"/>
    <x v="1"/>
    <s v="кг"/>
    <n v="20"/>
    <n v="0"/>
    <n v="0"/>
  </r>
  <r>
    <x v="19"/>
    <n v="3"/>
    <x v="2"/>
    <s v="кг"/>
    <n v="0"/>
    <n v="0"/>
    <n v="0"/>
  </r>
  <r>
    <x v="19"/>
    <n v="4"/>
    <x v="3"/>
    <s v="кг"/>
    <n v="20000"/>
    <n v="0"/>
    <n v="0"/>
  </r>
  <r>
    <x v="19"/>
    <n v="5"/>
    <x v="4"/>
    <s v="кг"/>
    <n v="18750"/>
    <n v="0"/>
    <n v="0"/>
  </r>
  <r>
    <x v="19"/>
    <n v="6"/>
    <x v="5"/>
    <s v="кг"/>
    <n v="20000"/>
    <n v="0"/>
    <n v="0"/>
  </r>
  <r>
    <x v="19"/>
    <n v="7"/>
    <x v="6"/>
    <s v="кг"/>
    <n v="75"/>
    <n v="0"/>
    <n v="0"/>
  </r>
  <r>
    <x v="19"/>
    <n v="8"/>
    <x v="7"/>
    <s v="кг"/>
    <n v="25"/>
    <n v="0"/>
    <n v="0"/>
  </r>
  <r>
    <x v="19"/>
    <n v="9"/>
    <x v="8"/>
    <s v="кг"/>
    <n v="20"/>
    <n v="0"/>
    <n v="0"/>
  </r>
  <r>
    <x v="19"/>
    <n v="10"/>
    <x v="9"/>
    <s v="кг"/>
    <n v="0"/>
    <n v="0"/>
    <n v="0"/>
  </r>
  <r>
    <x v="19"/>
    <n v="11"/>
    <x v="10"/>
    <s v="кг"/>
    <n v="0"/>
    <n v="0"/>
    <n v="0"/>
  </r>
  <r>
    <x v="19"/>
    <n v="12"/>
    <x v="11"/>
    <s v="кг"/>
    <n v="0"/>
    <n v="0"/>
    <n v="0"/>
  </r>
  <r>
    <x v="19"/>
    <n v="13"/>
    <x v="12"/>
    <s v="кг"/>
    <n v="0"/>
    <n v="0"/>
    <n v="0"/>
  </r>
  <r>
    <x v="19"/>
    <n v="14"/>
    <x v="13"/>
    <s v="кг"/>
    <n v="75"/>
    <n v="0"/>
    <n v="0"/>
  </r>
  <r>
    <x v="19"/>
    <n v="15"/>
    <x v="14"/>
    <s v="кг"/>
    <n v="100"/>
    <n v="0"/>
    <n v="0"/>
  </r>
  <r>
    <x v="19"/>
    <n v="16"/>
    <x v="15"/>
    <s v="кг"/>
    <n v="145"/>
    <n v="0"/>
    <n v="0"/>
  </r>
  <r>
    <x v="19"/>
    <n v="17"/>
    <x v="16"/>
    <s v="кг"/>
    <n v="50"/>
    <n v="0"/>
    <n v="0"/>
  </r>
  <r>
    <x v="19"/>
    <n v="18"/>
    <x v="17"/>
    <s v="кг"/>
    <n v="0"/>
    <n v="0"/>
    <n v="0"/>
  </r>
  <r>
    <x v="19"/>
    <n v="19"/>
    <x v="18"/>
    <s v="кг"/>
    <n v="0"/>
    <n v="0"/>
    <n v="0"/>
  </r>
  <r>
    <x v="20"/>
    <n v="1"/>
    <x v="0"/>
    <s v="кг"/>
    <n v="0"/>
    <n v="0"/>
    <n v="0"/>
  </r>
  <r>
    <x v="20"/>
    <n v="2"/>
    <x v="1"/>
    <s v="кг"/>
    <n v="20"/>
    <n v="0"/>
    <n v="0"/>
  </r>
  <r>
    <x v="20"/>
    <n v="3"/>
    <x v="2"/>
    <s v="кг"/>
    <n v="0"/>
    <n v="0"/>
    <n v="0"/>
  </r>
  <r>
    <x v="20"/>
    <n v="4"/>
    <x v="3"/>
    <s v="кг"/>
    <n v="20000"/>
    <n v="0"/>
    <n v="0"/>
  </r>
  <r>
    <x v="20"/>
    <n v="5"/>
    <x v="4"/>
    <s v="кг"/>
    <n v="18750"/>
    <n v="0"/>
    <n v="0"/>
  </r>
  <r>
    <x v="20"/>
    <n v="6"/>
    <x v="5"/>
    <s v="кг"/>
    <n v="20000"/>
    <n v="0"/>
    <n v="0"/>
  </r>
  <r>
    <x v="20"/>
    <n v="7"/>
    <x v="6"/>
    <s v="кг"/>
    <n v="75"/>
    <n v="0"/>
    <n v="0"/>
  </r>
  <r>
    <x v="20"/>
    <n v="8"/>
    <x v="7"/>
    <s v="кг"/>
    <n v="25"/>
    <n v="0"/>
    <n v="0"/>
  </r>
  <r>
    <x v="20"/>
    <n v="9"/>
    <x v="8"/>
    <s v="кг"/>
    <n v="20"/>
    <n v="0"/>
    <n v="0"/>
  </r>
  <r>
    <x v="20"/>
    <n v="10"/>
    <x v="9"/>
    <s v="кг"/>
    <n v="0"/>
    <n v="0"/>
    <n v="0"/>
  </r>
  <r>
    <x v="20"/>
    <n v="11"/>
    <x v="10"/>
    <s v="кг"/>
    <n v="0"/>
    <n v="0"/>
    <n v="0"/>
  </r>
  <r>
    <x v="20"/>
    <n v="12"/>
    <x v="11"/>
    <s v="кг"/>
    <n v="0"/>
    <n v="0"/>
    <n v="0"/>
  </r>
  <r>
    <x v="20"/>
    <n v="13"/>
    <x v="12"/>
    <s v="кг"/>
    <n v="0"/>
    <n v="0"/>
    <n v="0"/>
  </r>
  <r>
    <x v="20"/>
    <n v="14"/>
    <x v="13"/>
    <s v="кг"/>
    <n v="75"/>
    <n v="0"/>
    <n v="0"/>
  </r>
  <r>
    <x v="20"/>
    <n v="15"/>
    <x v="14"/>
    <s v="кг"/>
    <n v="100"/>
    <n v="0"/>
    <n v="0"/>
  </r>
  <r>
    <x v="20"/>
    <n v="16"/>
    <x v="15"/>
    <s v="кг"/>
    <n v="145"/>
    <n v="0"/>
    <n v="0"/>
  </r>
  <r>
    <x v="20"/>
    <n v="17"/>
    <x v="16"/>
    <s v="кг"/>
    <n v="50"/>
    <n v="0"/>
    <n v="0"/>
  </r>
  <r>
    <x v="20"/>
    <n v="18"/>
    <x v="17"/>
    <s v="кг"/>
    <n v="0"/>
    <n v="0"/>
    <n v="0"/>
  </r>
  <r>
    <x v="20"/>
    <n v="19"/>
    <x v="18"/>
    <s v="кг"/>
    <n v="0"/>
    <n v="0"/>
    <n v="0"/>
  </r>
  <r>
    <x v="21"/>
    <n v="1"/>
    <x v="0"/>
    <s v="кг"/>
    <n v="175"/>
    <n v="0"/>
    <n v="175"/>
  </r>
  <r>
    <x v="21"/>
    <n v="2"/>
    <x v="1"/>
    <s v="кг"/>
    <n v="20"/>
    <n v="0"/>
    <n v="0"/>
  </r>
  <r>
    <x v="21"/>
    <n v="3"/>
    <x v="2"/>
    <s v="кг"/>
    <n v="950"/>
    <n v="0"/>
    <n v="950"/>
  </r>
  <r>
    <x v="21"/>
    <n v="4"/>
    <x v="3"/>
    <s v="кг"/>
    <n v="20000"/>
    <n v="0"/>
    <n v="0"/>
  </r>
  <r>
    <x v="21"/>
    <n v="5"/>
    <x v="4"/>
    <s v="кг"/>
    <n v="18750"/>
    <n v="0"/>
    <n v="0"/>
  </r>
  <r>
    <x v="21"/>
    <n v="6"/>
    <x v="5"/>
    <s v="кг"/>
    <n v="0"/>
    <n v="20000"/>
    <n v="0"/>
  </r>
  <r>
    <x v="21"/>
    <n v="7"/>
    <x v="6"/>
    <s v="кг"/>
    <n v="75"/>
    <n v="0"/>
    <n v="0"/>
  </r>
  <r>
    <x v="21"/>
    <n v="8"/>
    <x v="7"/>
    <s v="кг"/>
    <n v="25"/>
    <n v="0"/>
    <n v="0"/>
  </r>
  <r>
    <x v="21"/>
    <n v="9"/>
    <x v="8"/>
    <s v="кг"/>
    <n v="0"/>
    <n v="20"/>
    <n v="0"/>
  </r>
  <r>
    <x v="21"/>
    <n v="10"/>
    <x v="9"/>
    <s v="кг"/>
    <n v="0"/>
    <n v="0"/>
    <n v="0"/>
  </r>
  <r>
    <x v="21"/>
    <n v="11"/>
    <x v="10"/>
    <s v="кг"/>
    <n v="0"/>
    <n v="0"/>
    <n v="0"/>
  </r>
  <r>
    <x v="21"/>
    <n v="12"/>
    <x v="11"/>
    <s v="кг"/>
    <n v="0"/>
    <n v="0"/>
    <n v="0"/>
  </r>
  <r>
    <x v="21"/>
    <n v="13"/>
    <x v="12"/>
    <s v="кг"/>
    <n v="0"/>
    <n v="0"/>
    <n v="0"/>
  </r>
  <r>
    <x v="21"/>
    <n v="14"/>
    <x v="13"/>
    <s v="кг"/>
    <n v="75"/>
    <n v="0"/>
    <n v="0"/>
  </r>
  <r>
    <x v="21"/>
    <n v="15"/>
    <x v="14"/>
    <s v="кг"/>
    <n v="100"/>
    <n v="0"/>
    <n v="0"/>
  </r>
  <r>
    <x v="21"/>
    <n v="16"/>
    <x v="15"/>
    <s v="кг"/>
    <n v="145"/>
    <n v="0"/>
    <n v="0"/>
  </r>
  <r>
    <x v="21"/>
    <n v="17"/>
    <x v="16"/>
    <s v="кг"/>
    <n v="0"/>
    <n v="50"/>
    <n v="0"/>
  </r>
  <r>
    <x v="21"/>
    <n v="18"/>
    <x v="17"/>
    <s v="кг"/>
    <n v="0"/>
    <n v="0"/>
    <n v="0"/>
  </r>
  <r>
    <x v="21"/>
    <n v="19"/>
    <x v="18"/>
    <s v="кг"/>
    <n v="0"/>
    <n v="0"/>
    <n v="0"/>
  </r>
  <r>
    <x v="22"/>
    <n v="1"/>
    <x v="0"/>
    <s v="кг"/>
    <n v="325"/>
    <n v="0"/>
    <n v="150"/>
  </r>
  <r>
    <x v="22"/>
    <n v="2"/>
    <x v="1"/>
    <s v="кг"/>
    <n v="20"/>
    <n v="0"/>
    <n v="0"/>
  </r>
  <r>
    <x v="22"/>
    <n v="3"/>
    <x v="2"/>
    <s v="кг"/>
    <n v="1250"/>
    <n v="0"/>
    <n v="300"/>
  </r>
  <r>
    <x v="22"/>
    <n v="4"/>
    <x v="3"/>
    <s v="кг"/>
    <n v="20000"/>
    <n v="0"/>
    <n v="0"/>
  </r>
  <r>
    <x v="22"/>
    <n v="5"/>
    <x v="4"/>
    <s v="кг"/>
    <n v="18750"/>
    <n v="0"/>
    <n v="0"/>
  </r>
  <r>
    <x v="22"/>
    <n v="6"/>
    <x v="5"/>
    <s v="кг"/>
    <n v="0"/>
    <n v="0"/>
    <n v="0"/>
  </r>
  <r>
    <x v="22"/>
    <n v="7"/>
    <x v="6"/>
    <s v="кг"/>
    <n v="50"/>
    <n v="42"/>
    <n v="17"/>
  </r>
  <r>
    <x v="22"/>
    <n v="8"/>
    <x v="7"/>
    <s v="кг"/>
    <n v="25"/>
    <n v="0"/>
    <n v="0"/>
  </r>
  <r>
    <x v="22"/>
    <n v="9"/>
    <x v="8"/>
    <s v="кг"/>
    <n v="0"/>
    <n v="0"/>
    <n v="0"/>
  </r>
  <r>
    <x v="22"/>
    <n v="10"/>
    <x v="9"/>
    <s v="кг"/>
    <n v="0"/>
    <n v="0"/>
    <n v="0"/>
  </r>
  <r>
    <x v="22"/>
    <n v="11"/>
    <x v="10"/>
    <s v="кг"/>
    <n v="0"/>
    <n v="0"/>
    <n v="0"/>
  </r>
  <r>
    <x v="22"/>
    <n v="12"/>
    <x v="11"/>
    <s v="кг"/>
    <n v="0"/>
    <n v="0"/>
    <n v="0"/>
  </r>
  <r>
    <x v="22"/>
    <n v="13"/>
    <x v="12"/>
    <s v="кг"/>
    <n v="0"/>
    <n v="0"/>
    <n v="0"/>
  </r>
  <r>
    <x v="22"/>
    <n v="14"/>
    <x v="13"/>
    <s v="кг"/>
    <n v="75"/>
    <n v="0"/>
    <n v="0"/>
  </r>
  <r>
    <x v="22"/>
    <n v="15"/>
    <x v="14"/>
    <s v="кг"/>
    <n v="125"/>
    <n v="0"/>
    <n v="25"/>
  </r>
  <r>
    <x v="22"/>
    <n v="16"/>
    <x v="15"/>
    <s v="кг"/>
    <n v="145"/>
    <n v="0"/>
    <n v="0"/>
  </r>
  <r>
    <x v="22"/>
    <n v="17"/>
    <x v="16"/>
    <s v="кг"/>
    <n v="0"/>
    <n v="0"/>
    <n v="0"/>
  </r>
  <r>
    <x v="22"/>
    <n v="18"/>
    <x v="17"/>
    <s v="кг"/>
    <n v="0"/>
    <n v="0"/>
    <n v="0"/>
  </r>
  <r>
    <x v="22"/>
    <n v="19"/>
    <x v="18"/>
    <s v="кг"/>
    <n v="0"/>
    <n v="0"/>
    <n v="0"/>
  </r>
  <r>
    <x v="23"/>
    <n v="1"/>
    <x v="0"/>
    <s v="кг"/>
    <n v="325"/>
    <n v="0"/>
    <n v="0"/>
  </r>
  <r>
    <x v="23"/>
    <n v="2"/>
    <x v="1"/>
    <s v="кг"/>
    <n v="0"/>
    <n v="20"/>
    <n v="0"/>
  </r>
  <r>
    <x v="23"/>
    <n v="3"/>
    <x v="2"/>
    <s v="кг"/>
    <n v="1900"/>
    <n v="0"/>
    <n v="650"/>
  </r>
  <r>
    <x v="23"/>
    <n v="4"/>
    <x v="3"/>
    <s v="кг"/>
    <n v="20000"/>
    <n v="0"/>
    <n v="0"/>
  </r>
  <r>
    <x v="23"/>
    <n v="5"/>
    <x v="4"/>
    <s v="кг"/>
    <n v="18750"/>
    <n v="0"/>
    <n v="0"/>
  </r>
  <r>
    <x v="23"/>
    <n v="6"/>
    <x v="5"/>
    <s v="кг"/>
    <n v="0"/>
    <n v="0"/>
    <n v="0"/>
  </r>
  <r>
    <x v="23"/>
    <n v="7"/>
    <x v="6"/>
    <s v="кг"/>
    <n v="50"/>
    <n v="0"/>
    <n v="0"/>
  </r>
  <r>
    <x v="23"/>
    <n v="8"/>
    <x v="7"/>
    <s v="кг"/>
    <n v="25"/>
    <n v="0"/>
    <n v="0"/>
  </r>
  <r>
    <x v="23"/>
    <n v="9"/>
    <x v="8"/>
    <s v="кг"/>
    <n v="0"/>
    <n v="0"/>
    <n v="0"/>
  </r>
  <r>
    <x v="23"/>
    <n v="10"/>
    <x v="9"/>
    <s v="кг"/>
    <n v="0"/>
    <n v="0"/>
    <n v="0"/>
  </r>
  <r>
    <x v="23"/>
    <n v="11"/>
    <x v="10"/>
    <s v="кг"/>
    <n v="0"/>
    <n v="0"/>
    <n v="0"/>
  </r>
  <r>
    <x v="23"/>
    <n v="12"/>
    <x v="11"/>
    <s v="кг"/>
    <n v="0"/>
    <n v="0"/>
    <n v="0"/>
  </r>
  <r>
    <x v="23"/>
    <n v="13"/>
    <x v="12"/>
    <s v="кг"/>
    <n v="0"/>
    <n v="0"/>
    <n v="0"/>
  </r>
  <r>
    <x v="23"/>
    <n v="14"/>
    <x v="13"/>
    <s v="кг"/>
    <n v="75"/>
    <n v="0"/>
    <n v="0"/>
  </r>
  <r>
    <x v="23"/>
    <n v="15"/>
    <x v="14"/>
    <s v="кг"/>
    <n v="125"/>
    <n v="0"/>
    <n v="0"/>
  </r>
  <r>
    <x v="23"/>
    <n v="16"/>
    <x v="15"/>
    <s v="кг"/>
    <n v="145"/>
    <n v="0"/>
    <n v="0"/>
  </r>
  <r>
    <x v="23"/>
    <n v="17"/>
    <x v="16"/>
    <s v="кг"/>
    <n v="0"/>
    <n v="0"/>
    <n v="0"/>
  </r>
  <r>
    <x v="23"/>
    <n v="18"/>
    <x v="17"/>
    <s v="кг"/>
    <n v="0"/>
    <n v="0"/>
    <n v="0"/>
  </r>
  <r>
    <x v="23"/>
    <n v="19"/>
    <x v="18"/>
    <s v="кг"/>
    <n v="0"/>
    <n v="0"/>
    <n v="0"/>
  </r>
  <r>
    <x v="24"/>
    <n v="1"/>
    <x v="0"/>
    <s v="кг"/>
    <n v="475"/>
    <n v="0"/>
    <n v="150"/>
  </r>
  <r>
    <x v="24"/>
    <n v="2"/>
    <x v="1"/>
    <s v="кг"/>
    <n v="0"/>
    <n v="0"/>
    <n v="0"/>
  </r>
  <r>
    <x v="24"/>
    <n v="3"/>
    <x v="2"/>
    <s v="кг"/>
    <n v="1900"/>
    <n v="0"/>
    <n v="0"/>
  </r>
  <r>
    <x v="24"/>
    <n v="4"/>
    <x v="3"/>
    <s v="кг"/>
    <n v="20000"/>
    <n v="0"/>
    <n v="0"/>
  </r>
  <r>
    <x v="24"/>
    <n v="5"/>
    <x v="4"/>
    <s v="кг"/>
    <n v="0"/>
    <n v="18750"/>
    <n v="0"/>
  </r>
  <r>
    <x v="24"/>
    <n v="6"/>
    <x v="5"/>
    <s v="кг"/>
    <n v="0"/>
    <n v="0"/>
    <n v="0"/>
  </r>
  <r>
    <x v="24"/>
    <n v="7"/>
    <x v="6"/>
    <s v="кг"/>
    <n v="50"/>
    <n v="0"/>
    <n v="0"/>
  </r>
  <r>
    <x v="24"/>
    <n v="8"/>
    <x v="7"/>
    <s v="кг"/>
    <n v="25"/>
    <n v="0"/>
    <n v="0"/>
  </r>
  <r>
    <x v="24"/>
    <n v="9"/>
    <x v="8"/>
    <s v="кг"/>
    <n v="0"/>
    <n v="0"/>
    <n v="0"/>
  </r>
  <r>
    <x v="24"/>
    <n v="10"/>
    <x v="9"/>
    <s v="кг"/>
    <n v="0"/>
    <n v="0"/>
    <n v="0"/>
  </r>
  <r>
    <x v="24"/>
    <n v="11"/>
    <x v="10"/>
    <s v="кг"/>
    <n v="0"/>
    <n v="0"/>
    <n v="0"/>
  </r>
  <r>
    <x v="24"/>
    <n v="12"/>
    <x v="11"/>
    <s v="кг"/>
    <n v="0"/>
    <n v="0"/>
    <n v="0"/>
  </r>
  <r>
    <x v="24"/>
    <n v="13"/>
    <x v="12"/>
    <s v="кг"/>
    <n v="0"/>
    <n v="0"/>
    <n v="0"/>
  </r>
  <r>
    <x v="24"/>
    <n v="14"/>
    <x v="13"/>
    <s v="кг"/>
    <n v="75"/>
    <n v="0"/>
    <n v="0"/>
  </r>
  <r>
    <x v="24"/>
    <n v="15"/>
    <x v="14"/>
    <s v="кг"/>
    <n v="125"/>
    <n v="0"/>
    <n v="0"/>
  </r>
  <r>
    <x v="24"/>
    <n v="16"/>
    <x v="15"/>
    <s v="кг"/>
    <n v="145"/>
    <n v="0"/>
    <n v="0"/>
  </r>
  <r>
    <x v="24"/>
    <n v="17"/>
    <x v="16"/>
    <s v="кг"/>
    <n v="0"/>
    <n v="0"/>
    <n v="0"/>
  </r>
  <r>
    <x v="24"/>
    <n v="18"/>
    <x v="17"/>
    <s v="кг"/>
    <n v="0"/>
    <n v="0"/>
    <n v="0"/>
  </r>
  <r>
    <x v="24"/>
    <n v="19"/>
    <x v="18"/>
    <s v="кг"/>
    <n v="0"/>
    <n v="0"/>
    <n v="0"/>
  </r>
  <r>
    <x v="25"/>
    <n v="1"/>
    <x v="0"/>
    <s v="кг"/>
    <n v="475"/>
    <n v="0"/>
    <n v="0"/>
  </r>
  <r>
    <x v="25"/>
    <n v="2"/>
    <x v="1"/>
    <s v="кг"/>
    <n v="0"/>
    <n v="0"/>
    <n v="0"/>
  </r>
  <r>
    <x v="25"/>
    <n v="3"/>
    <x v="2"/>
    <s v="кг"/>
    <n v="2300"/>
    <n v="0"/>
    <n v="400"/>
  </r>
  <r>
    <x v="25"/>
    <n v="4"/>
    <x v="3"/>
    <s v="кг"/>
    <n v="20000"/>
    <n v="0"/>
    <n v="0"/>
  </r>
  <r>
    <x v="25"/>
    <n v="5"/>
    <x v="4"/>
    <s v="кг"/>
    <n v="0"/>
    <n v="0"/>
    <n v="0"/>
  </r>
  <r>
    <x v="25"/>
    <n v="6"/>
    <x v="5"/>
    <s v="кг"/>
    <n v="0"/>
    <n v="0"/>
    <n v="0"/>
  </r>
  <r>
    <x v="25"/>
    <n v="7"/>
    <x v="6"/>
    <s v="кг"/>
    <n v="75"/>
    <n v="0"/>
    <n v="25"/>
  </r>
  <r>
    <x v="25"/>
    <n v="8"/>
    <x v="7"/>
    <s v="кг"/>
    <n v="25"/>
    <n v="0"/>
    <n v="0"/>
  </r>
  <r>
    <x v="25"/>
    <n v="9"/>
    <x v="8"/>
    <s v="кг"/>
    <n v="0"/>
    <n v="0"/>
    <n v="0"/>
  </r>
  <r>
    <x v="25"/>
    <n v="10"/>
    <x v="9"/>
    <s v="кг"/>
    <n v="0"/>
    <n v="0"/>
    <n v="0"/>
  </r>
  <r>
    <x v="25"/>
    <n v="11"/>
    <x v="10"/>
    <s v="кг"/>
    <n v="0"/>
    <n v="0"/>
    <n v="0"/>
  </r>
  <r>
    <x v="25"/>
    <n v="12"/>
    <x v="11"/>
    <s v="кг"/>
    <n v="0"/>
    <n v="0"/>
    <n v="0"/>
  </r>
  <r>
    <x v="25"/>
    <n v="13"/>
    <x v="12"/>
    <s v="кг"/>
    <n v="0"/>
    <n v="0"/>
    <n v="0"/>
  </r>
  <r>
    <x v="25"/>
    <n v="14"/>
    <x v="13"/>
    <s v="кг"/>
    <n v="75"/>
    <n v="0"/>
    <n v="0"/>
  </r>
  <r>
    <x v="25"/>
    <n v="15"/>
    <x v="14"/>
    <s v="кг"/>
    <n v="125"/>
    <n v="0"/>
    <n v="0"/>
  </r>
  <r>
    <x v="25"/>
    <n v="16"/>
    <x v="15"/>
    <s v="кг"/>
    <n v="145"/>
    <n v="0"/>
    <n v="0"/>
  </r>
  <r>
    <x v="25"/>
    <n v="17"/>
    <x v="16"/>
    <s v="кг"/>
    <n v="0"/>
    <n v="0"/>
    <n v="0"/>
  </r>
  <r>
    <x v="25"/>
    <n v="18"/>
    <x v="17"/>
    <s v="кг"/>
    <n v="0"/>
    <n v="0"/>
    <n v="0"/>
  </r>
  <r>
    <x v="25"/>
    <n v="19"/>
    <x v="18"/>
    <s v="кг"/>
    <n v="0"/>
    <n v="0"/>
    <n v="0"/>
  </r>
  <r>
    <x v="26"/>
    <n v="1"/>
    <x v="0"/>
    <s v="кг"/>
    <n v="475"/>
    <n v="0"/>
    <n v="0"/>
  </r>
  <r>
    <x v="26"/>
    <n v="2"/>
    <x v="1"/>
    <s v="кг"/>
    <n v="0"/>
    <n v="0"/>
    <n v="0"/>
  </r>
  <r>
    <x v="26"/>
    <n v="3"/>
    <x v="2"/>
    <s v="кг"/>
    <n v="2300"/>
    <n v="0"/>
    <n v="0"/>
  </r>
  <r>
    <x v="26"/>
    <n v="4"/>
    <x v="3"/>
    <s v="кг"/>
    <n v="20000"/>
    <n v="0"/>
    <n v="0"/>
  </r>
  <r>
    <x v="26"/>
    <n v="5"/>
    <x v="4"/>
    <s v="кг"/>
    <n v="0"/>
    <n v="0"/>
    <n v="0"/>
  </r>
  <r>
    <x v="26"/>
    <n v="6"/>
    <x v="5"/>
    <s v="кг"/>
    <n v="0"/>
    <n v="0"/>
    <n v="0"/>
  </r>
  <r>
    <x v="26"/>
    <n v="7"/>
    <x v="6"/>
    <s v="кг"/>
    <n v="75"/>
    <n v="0"/>
    <n v="0"/>
  </r>
  <r>
    <x v="26"/>
    <n v="8"/>
    <x v="7"/>
    <s v="кг"/>
    <n v="25"/>
    <n v="0"/>
    <n v="0"/>
  </r>
  <r>
    <x v="26"/>
    <n v="9"/>
    <x v="8"/>
    <s v="кг"/>
    <n v="0"/>
    <n v="0"/>
    <n v="0"/>
  </r>
  <r>
    <x v="26"/>
    <n v="10"/>
    <x v="9"/>
    <s v="кг"/>
    <n v="0"/>
    <n v="0"/>
    <n v="0"/>
  </r>
  <r>
    <x v="26"/>
    <n v="11"/>
    <x v="10"/>
    <s v="кг"/>
    <n v="0"/>
    <n v="0"/>
    <n v="0"/>
  </r>
  <r>
    <x v="26"/>
    <n v="12"/>
    <x v="11"/>
    <s v="кг"/>
    <n v="0"/>
    <n v="0"/>
    <n v="0"/>
  </r>
  <r>
    <x v="26"/>
    <n v="13"/>
    <x v="12"/>
    <s v="кг"/>
    <n v="0"/>
    <n v="0"/>
    <n v="0"/>
  </r>
  <r>
    <x v="26"/>
    <n v="14"/>
    <x v="13"/>
    <s v="кг"/>
    <n v="75"/>
    <n v="0"/>
    <n v="0"/>
  </r>
  <r>
    <x v="26"/>
    <n v="15"/>
    <x v="14"/>
    <s v="кг"/>
    <n v="125"/>
    <n v="0"/>
    <n v="0"/>
  </r>
  <r>
    <x v="26"/>
    <n v="16"/>
    <x v="15"/>
    <s v="кг"/>
    <n v="145"/>
    <n v="0"/>
    <n v="0"/>
  </r>
  <r>
    <x v="26"/>
    <n v="17"/>
    <x v="16"/>
    <s v="кг"/>
    <n v="0"/>
    <n v="0"/>
    <n v="0"/>
  </r>
  <r>
    <x v="26"/>
    <n v="18"/>
    <x v="17"/>
    <s v="кг"/>
    <n v="0"/>
    <n v="0"/>
    <n v="0"/>
  </r>
  <r>
    <x v="26"/>
    <n v="19"/>
    <x v="18"/>
    <s v="кг"/>
    <n v="0"/>
    <n v="0"/>
    <n v="0"/>
  </r>
  <r>
    <x v="27"/>
    <n v="1"/>
    <x v="0"/>
    <s v="кг"/>
    <n v="475"/>
    <n v="0"/>
    <n v="0"/>
  </r>
  <r>
    <x v="27"/>
    <n v="2"/>
    <x v="1"/>
    <s v="кг"/>
    <n v="0"/>
    <n v="0"/>
    <n v="0"/>
  </r>
  <r>
    <x v="27"/>
    <n v="3"/>
    <x v="2"/>
    <s v="кг"/>
    <n v="2300"/>
    <n v="0"/>
    <n v="0"/>
  </r>
  <r>
    <x v="27"/>
    <n v="4"/>
    <x v="3"/>
    <s v="кг"/>
    <n v="20000"/>
    <n v="0"/>
    <n v="0"/>
  </r>
  <r>
    <x v="27"/>
    <n v="5"/>
    <x v="4"/>
    <s v="кг"/>
    <n v="0"/>
    <n v="0"/>
    <n v="0"/>
  </r>
  <r>
    <x v="27"/>
    <n v="6"/>
    <x v="5"/>
    <s v="кг"/>
    <n v="0"/>
    <n v="0"/>
    <n v="0"/>
  </r>
  <r>
    <x v="27"/>
    <n v="7"/>
    <x v="6"/>
    <s v="кг"/>
    <n v="75"/>
    <n v="0"/>
    <n v="0"/>
  </r>
  <r>
    <x v="27"/>
    <n v="8"/>
    <x v="7"/>
    <s v="кг"/>
    <n v="25"/>
    <n v="0"/>
    <n v="0"/>
  </r>
  <r>
    <x v="27"/>
    <n v="9"/>
    <x v="8"/>
    <s v="кг"/>
    <n v="0"/>
    <n v="0"/>
    <n v="0"/>
  </r>
  <r>
    <x v="27"/>
    <n v="10"/>
    <x v="9"/>
    <s v="кг"/>
    <n v="0"/>
    <n v="0"/>
    <n v="0"/>
  </r>
  <r>
    <x v="27"/>
    <n v="11"/>
    <x v="10"/>
    <s v="кг"/>
    <n v="0"/>
    <n v="0"/>
    <n v="0"/>
  </r>
  <r>
    <x v="27"/>
    <n v="12"/>
    <x v="11"/>
    <s v="кг"/>
    <n v="0"/>
    <n v="0"/>
    <n v="0"/>
  </r>
  <r>
    <x v="27"/>
    <n v="13"/>
    <x v="12"/>
    <s v="кг"/>
    <n v="0"/>
    <n v="0"/>
    <n v="0"/>
  </r>
  <r>
    <x v="27"/>
    <n v="14"/>
    <x v="13"/>
    <s v="кг"/>
    <n v="75"/>
    <n v="0"/>
    <n v="0"/>
  </r>
  <r>
    <x v="27"/>
    <n v="15"/>
    <x v="14"/>
    <s v="кг"/>
    <n v="125"/>
    <n v="0"/>
    <n v="0"/>
  </r>
  <r>
    <x v="27"/>
    <n v="16"/>
    <x v="15"/>
    <s v="кг"/>
    <n v="145"/>
    <n v="0"/>
    <n v="0"/>
  </r>
  <r>
    <x v="27"/>
    <n v="17"/>
    <x v="16"/>
    <s v="кг"/>
    <n v="0"/>
    <n v="0"/>
    <n v="0"/>
  </r>
  <r>
    <x v="27"/>
    <n v="18"/>
    <x v="17"/>
    <s v="кг"/>
    <n v="0"/>
    <n v="0"/>
    <n v="0"/>
  </r>
  <r>
    <x v="27"/>
    <n v="19"/>
    <x v="18"/>
    <s v="кг"/>
    <n v="0"/>
    <n v="0"/>
    <n v="0"/>
  </r>
  <r>
    <x v="28"/>
    <n v="1"/>
    <x v="0"/>
    <s v="кг"/>
    <n v="475"/>
    <n v="0"/>
    <n v="0"/>
  </r>
  <r>
    <x v="28"/>
    <n v="2"/>
    <x v="1"/>
    <s v="кг"/>
    <n v="0"/>
    <n v="0"/>
    <n v="0"/>
  </r>
  <r>
    <x v="28"/>
    <n v="3"/>
    <x v="2"/>
    <s v="кг"/>
    <n v="2500"/>
    <n v="0"/>
    <n v="200"/>
  </r>
  <r>
    <x v="28"/>
    <n v="4"/>
    <x v="3"/>
    <s v="кг"/>
    <n v="20000"/>
    <n v="0"/>
    <n v="0"/>
  </r>
  <r>
    <x v="28"/>
    <n v="5"/>
    <x v="4"/>
    <s v="кг"/>
    <n v="0"/>
    <n v="0"/>
    <n v="0"/>
  </r>
  <r>
    <x v="28"/>
    <n v="6"/>
    <x v="5"/>
    <s v="кг"/>
    <n v="0"/>
    <n v="0"/>
    <n v="0"/>
  </r>
  <r>
    <x v="28"/>
    <n v="7"/>
    <x v="6"/>
    <s v="кг"/>
    <n v="75"/>
    <n v="0"/>
    <n v="0"/>
  </r>
  <r>
    <x v="28"/>
    <n v="8"/>
    <x v="7"/>
    <s v="кг"/>
    <n v="25"/>
    <n v="0"/>
    <n v="0"/>
  </r>
  <r>
    <x v="28"/>
    <n v="9"/>
    <x v="8"/>
    <s v="кг"/>
    <n v="0"/>
    <n v="0"/>
    <n v="0"/>
  </r>
  <r>
    <x v="28"/>
    <n v="10"/>
    <x v="9"/>
    <s v="кг"/>
    <n v="0"/>
    <n v="0"/>
    <n v="0"/>
  </r>
  <r>
    <x v="28"/>
    <n v="11"/>
    <x v="10"/>
    <s v="кг"/>
    <n v="0"/>
    <n v="0"/>
    <n v="0"/>
  </r>
  <r>
    <x v="28"/>
    <n v="12"/>
    <x v="11"/>
    <s v="кг"/>
    <n v="0"/>
    <n v="0"/>
    <n v="0"/>
  </r>
  <r>
    <x v="28"/>
    <n v="13"/>
    <x v="12"/>
    <s v="кг"/>
    <n v="0"/>
    <n v="0"/>
    <n v="0"/>
  </r>
  <r>
    <x v="28"/>
    <n v="14"/>
    <x v="13"/>
    <s v="кг"/>
    <n v="75"/>
    <n v="0"/>
    <n v="0"/>
  </r>
  <r>
    <x v="28"/>
    <n v="15"/>
    <x v="14"/>
    <s v="кг"/>
    <n v="125"/>
    <n v="0"/>
    <n v="0"/>
  </r>
  <r>
    <x v="28"/>
    <n v="16"/>
    <x v="15"/>
    <s v="кг"/>
    <n v="145"/>
    <n v="0"/>
    <n v="0"/>
  </r>
  <r>
    <x v="28"/>
    <n v="17"/>
    <x v="16"/>
    <s v="кг"/>
    <n v="0"/>
    <n v="0"/>
    <n v="0"/>
  </r>
  <r>
    <x v="28"/>
    <n v="18"/>
    <x v="17"/>
    <s v="кг"/>
    <n v="0"/>
    <n v="0"/>
    <n v="0"/>
  </r>
  <r>
    <x v="28"/>
    <n v="19"/>
    <x v="18"/>
    <s v="кг"/>
    <n v="0"/>
    <n v="0"/>
    <n v="0"/>
  </r>
  <r>
    <x v="29"/>
    <n v="1"/>
    <x v="0"/>
    <s v="кг"/>
    <n v="1250"/>
    <n v="2500"/>
    <n v="1725"/>
  </r>
  <r>
    <x v="29"/>
    <n v="2"/>
    <x v="1"/>
    <s v="кг"/>
    <n v="20"/>
    <n v="20"/>
    <n v="0"/>
  </r>
  <r>
    <x v="29"/>
    <n v="3"/>
    <x v="2"/>
    <s v="кг"/>
    <n v="0"/>
    <n v="0"/>
    <n v="2500"/>
  </r>
  <r>
    <x v="29"/>
    <n v="4"/>
    <x v="3"/>
    <s v="кг"/>
    <n v="13750"/>
    <n v="20000"/>
    <n v="6250"/>
  </r>
  <r>
    <x v="29"/>
    <n v="5"/>
    <x v="4"/>
    <s v="кг"/>
    <n v="18750"/>
    <n v="18750"/>
    <n v="0"/>
  </r>
  <r>
    <x v="29"/>
    <n v="6"/>
    <x v="5"/>
    <s v="кг"/>
    <n v="20000"/>
    <n v="20000"/>
    <n v="0"/>
  </r>
  <r>
    <x v="29"/>
    <n v="7"/>
    <x v="6"/>
    <s v="кг"/>
    <n v="50"/>
    <n v="42"/>
    <n v="67"/>
  </r>
  <r>
    <x v="29"/>
    <n v="8"/>
    <x v="7"/>
    <s v="кг"/>
    <n v="25"/>
    <n v="0"/>
    <n v="0"/>
  </r>
  <r>
    <x v="29"/>
    <n v="9"/>
    <x v="8"/>
    <s v="кг"/>
    <n v="16"/>
    <n v="36"/>
    <n v="20"/>
  </r>
  <r>
    <x v="29"/>
    <n v="10"/>
    <x v="9"/>
    <s v="кг"/>
    <n v="1.8149999999999999"/>
    <n v="1.8149999999999999"/>
    <n v="0"/>
  </r>
  <r>
    <x v="29"/>
    <n v="11"/>
    <x v="10"/>
    <s v="кг"/>
    <n v="1.651"/>
    <n v="1.651"/>
    <n v="0"/>
  </r>
  <r>
    <x v="29"/>
    <n v="12"/>
    <x v="11"/>
    <s v="кг"/>
    <n v="2.4300000000000002"/>
    <n v="2.4300000000000002"/>
    <n v="0"/>
  </r>
  <r>
    <x v="29"/>
    <n v="13"/>
    <x v="12"/>
    <s v="кг"/>
    <n v="1.5649999999999999"/>
    <n v="1.5649999999999999"/>
    <n v="0"/>
  </r>
  <r>
    <x v="29"/>
    <n v="14"/>
    <x v="13"/>
    <s v="кг"/>
    <n v="75"/>
    <n v="0"/>
    <n v="0"/>
  </r>
  <r>
    <x v="29"/>
    <n v="15"/>
    <x v="14"/>
    <s v="кг"/>
    <n v="119"/>
    <n v="44"/>
    <n v="50"/>
  </r>
  <r>
    <x v="29"/>
    <n v="16"/>
    <x v="15"/>
    <s v="кг"/>
    <n v="82"/>
    <n v="0"/>
    <n v="63"/>
  </r>
  <r>
    <x v="29"/>
    <n v="17"/>
    <x v="16"/>
    <s v="кг"/>
    <n v="29"/>
    <n v="62"/>
    <n v="33"/>
  </r>
  <r>
    <x v="29"/>
    <n v="18"/>
    <x v="17"/>
    <s v="кг"/>
    <n v="64"/>
    <n v="72"/>
    <n v="8"/>
  </r>
  <r>
    <x v="29"/>
    <n v="19"/>
    <x v="18"/>
    <s v="кг"/>
    <n v="25"/>
    <n v="25"/>
    <n v="0"/>
  </r>
  <r>
    <x v="30"/>
    <n v="1"/>
    <x v="0"/>
    <s v="кг"/>
    <n v="475"/>
    <n v="0"/>
    <n v="0"/>
  </r>
  <r>
    <x v="30"/>
    <n v="2"/>
    <x v="1"/>
    <s v="кг"/>
    <n v="0"/>
    <n v="0"/>
    <n v="0"/>
  </r>
  <r>
    <x v="30"/>
    <n v="3"/>
    <x v="2"/>
    <s v="кг"/>
    <n v="2500"/>
    <n v="0"/>
    <n v="0"/>
  </r>
  <r>
    <x v="30"/>
    <n v="4"/>
    <x v="3"/>
    <s v="кг"/>
    <n v="0"/>
    <n v="20000"/>
    <n v="0"/>
  </r>
  <r>
    <x v="30"/>
    <n v="5"/>
    <x v="4"/>
    <s v="кг"/>
    <n v="0"/>
    <n v="0"/>
    <n v="0"/>
  </r>
  <r>
    <x v="30"/>
    <n v="6"/>
    <x v="5"/>
    <s v="кг"/>
    <n v="0"/>
    <n v="0"/>
    <n v="0"/>
  </r>
  <r>
    <x v="30"/>
    <n v="7"/>
    <x v="6"/>
    <s v="кг"/>
    <n v="75"/>
    <n v="0"/>
    <n v="0"/>
  </r>
  <r>
    <x v="30"/>
    <n v="8"/>
    <x v="7"/>
    <s v="кг"/>
    <n v="25"/>
    <n v="0"/>
    <n v="0"/>
  </r>
  <r>
    <x v="30"/>
    <n v="9"/>
    <x v="8"/>
    <s v="кг"/>
    <n v="0"/>
    <n v="0"/>
    <n v="0"/>
  </r>
  <r>
    <x v="30"/>
    <n v="10"/>
    <x v="9"/>
    <s v="кг"/>
    <n v="0"/>
    <n v="0"/>
    <n v="0"/>
  </r>
  <r>
    <x v="30"/>
    <n v="11"/>
    <x v="10"/>
    <s v="кг"/>
    <n v="0"/>
    <n v="0"/>
    <n v="0"/>
  </r>
  <r>
    <x v="30"/>
    <n v="12"/>
    <x v="11"/>
    <s v="кг"/>
    <n v="0"/>
    <n v="0"/>
    <n v="0"/>
  </r>
  <r>
    <x v="30"/>
    <n v="13"/>
    <x v="12"/>
    <s v="кг"/>
    <n v="0"/>
    <n v="0"/>
    <n v="0"/>
  </r>
  <r>
    <x v="30"/>
    <n v="14"/>
    <x v="13"/>
    <s v="кг"/>
    <n v="75"/>
    <n v="0"/>
    <n v="0"/>
  </r>
  <r>
    <x v="30"/>
    <n v="15"/>
    <x v="14"/>
    <s v="кг"/>
    <n v="125"/>
    <n v="0"/>
    <n v="0"/>
  </r>
  <r>
    <x v="30"/>
    <n v="16"/>
    <x v="15"/>
    <s v="кг"/>
    <n v="145"/>
    <n v="0"/>
    <n v="0"/>
  </r>
  <r>
    <x v="30"/>
    <n v="17"/>
    <x v="16"/>
    <s v="кг"/>
    <n v="0"/>
    <n v="0"/>
    <n v="0"/>
  </r>
  <r>
    <x v="30"/>
    <n v="18"/>
    <x v="17"/>
    <s v="кг"/>
    <n v="0"/>
    <n v="0"/>
    <n v="0"/>
  </r>
  <r>
    <x v="30"/>
    <n v="19"/>
    <x v="18"/>
    <s v="кг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A3:D24" firstHeaderRow="1" firstDataRow="2" firstDataCol="2"/>
  <pivotFields count="7">
    <pivotField axis="axisRow" compact="0" outline="0" showAll="0">
      <items count="32">
        <item sd="0" x="30"/>
        <item sd="0" x="29"/>
        <item sd="0" x="28"/>
        <item sd="0" x="27"/>
        <item sd="0" x="26"/>
        <item sd="0" x="25"/>
        <item sd="0"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  <pivotField axis="axisRow" compact="0" outline="0" showAll="0">
      <items count="20">
        <item sd="0" x="8"/>
        <item sd="0" x="6"/>
        <item sd="0" x="7"/>
        <item sd="0" x="11"/>
        <item sd="0" x="12"/>
        <item sd="0" x="10"/>
        <item sd="0" x="9"/>
        <item sd="0" x="2"/>
        <item sd="0" x="3"/>
        <item sd="0" x="4"/>
        <item sd="0" x="5"/>
        <item sd="0" x="0"/>
        <item sd="0" x="1"/>
        <item sd="0" x="18"/>
        <item sd="0" x="17"/>
        <item sd="0" x="13"/>
        <item sd="0" x="14"/>
        <item sd="0" x="15"/>
        <item sd="0" x="16"/>
        <item t="default" sd="0"/>
      </items>
    </pivotField>
    <pivotField compact="0" outline="0" showAll="0"/>
    <pivotField compact="0" outline="0" showAll="0"/>
    <pivotField dataField="1" compact="0" outline="0" showAll="0"/>
    <pivotField dataField="1" compact="0" outline="0" showAll="0"/>
  </pivotFields>
  <rowFields count="2">
    <field x="2"/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приход" fld="5" baseField="0" baseItem="0"/>
    <dataField name="Сумма по полю расход" fld="6" baseField="0" baseItem="0"/>
  </dataFields>
  <formats count="2">
    <format dxfId="2">
      <pivotArea outline="0" collapsedLevelsAreSubtotals="1" fieldPosition="0"/>
    </format>
    <format dxfId="1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"/>
  <sheetViews>
    <sheetView workbookViewId="0">
      <selection activeCell="B1" sqref="B1"/>
    </sheetView>
  </sheetViews>
  <sheetFormatPr defaultRowHeight="15" x14ac:dyDescent="0.25"/>
  <cols>
    <col min="1" max="1" width="46.7109375" bestFit="1" customWidth="1"/>
    <col min="2" max="2" width="8.140625" customWidth="1"/>
    <col min="3" max="3" width="23.140625" bestFit="1" customWidth="1"/>
    <col min="4" max="4" width="22.7109375" customWidth="1"/>
    <col min="5" max="63" width="23.140625" bestFit="1" customWidth="1"/>
    <col min="64" max="64" width="27.85546875" bestFit="1" customWidth="1"/>
    <col min="65" max="65" width="27.42578125" bestFit="1" customWidth="1"/>
  </cols>
  <sheetData>
    <row r="3" spans="1:4" x14ac:dyDescent="0.25">
      <c r="C3" s="21" t="s">
        <v>67</v>
      </c>
    </row>
    <row r="4" spans="1:4" x14ac:dyDescent="0.25">
      <c r="A4" s="21" t="s">
        <v>30</v>
      </c>
      <c r="B4" s="21" t="s">
        <v>63</v>
      </c>
      <c r="C4" t="s">
        <v>65</v>
      </c>
      <c r="D4" t="s">
        <v>66</v>
      </c>
    </row>
    <row r="5" spans="1:4" x14ac:dyDescent="0.25">
      <c r="A5" t="s">
        <v>11</v>
      </c>
      <c r="C5" s="22">
        <v>72</v>
      </c>
      <c r="D5" s="22">
        <v>40</v>
      </c>
    </row>
    <row r="6" spans="1:4" x14ac:dyDescent="0.25">
      <c r="A6" t="s">
        <v>13</v>
      </c>
      <c r="C6" s="22">
        <v>84</v>
      </c>
      <c r="D6" s="22">
        <v>134</v>
      </c>
    </row>
    <row r="7" spans="1:4" x14ac:dyDescent="0.25">
      <c r="A7" t="s">
        <v>12</v>
      </c>
      <c r="C7" s="22">
        <v>0</v>
      </c>
      <c r="D7" s="22">
        <v>0</v>
      </c>
    </row>
    <row r="8" spans="1:4" x14ac:dyDescent="0.25">
      <c r="A8" t="s">
        <v>8</v>
      </c>
      <c r="C8" s="22">
        <v>4.8600000000000003</v>
      </c>
      <c r="D8" s="22">
        <v>0</v>
      </c>
    </row>
    <row r="9" spans="1:4" x14ac:dyDescent="0.25">
      <c r="A9" t="s">
        <v>7</v>
      </c>
      <c r="C9" s="22">
        <v>3.13</v>
      </c>
      <c r="D9" s="22">
        <v>0</v>
      </c>
    </row>
    <row r="10" spans="1:4" x14ac:dyDescent="0.25">
      <c r="A10" t="s">
        <v>9</v>
      </c>
      <c r="C10" s="22">
        <v>3.302</v>
      </c>
      <c r="D10" s="22">
        <v>0</v>
      </c>
    </row>
    <row r="11" spans="1:4" x14ac:dyDescent="0.25">
      <c r="A11" t="s">
        <v>10</v>
      </c>
      <c r="C11" s="22">
        <v>3.63</v>
      </c>
      <c r="D11" s="22">
        <v>0</v>
      </c>
    </row>
    <row r="12" spans="1:4" x14ac:dyDescent="0.25">
      <c r="A12" t="s">
        <v>17</v>
      </c>
      <c r="C12" s="22">
        <v>0</v>
      </c>
      <c r="D12" s="22">
        <v>5000</v>
      </c>
    </row>
    <row r="13" spans="1:4" x14ac:dyDescent="0.25">
      <c r="A13" t="s">
        <v>16</v>
      </c>
      <c r="C13" s="22">
        <v>40000</v>
      </c>
      <c r="D13" s="22">
        <v>12500</v>
      </c>
    </row>
    <row r="14" spans="1:4" x14ac:dyDescent="0.25">
      <c r="A14" t="s">
        <v>15</v>
      </c>
      <c r="C14" s="22">
        <v>37500</v>
      </c>
      <c r="D14" s="22">
        <v>0</v>
      </c>
    </row>
    <row r="15" spans="1:4" x14ac:dyDescent="0.25">
      <c r="A15" t="s">
        <v>14</v>
      </c>
      <c r="C15" s="22">
        <v>40000</v>
      </c>
      <c r="D15" s="22">
        <v>0</v>
      </c>
    </row>
    <row r="16" spans="1:4" x14ac:dyDescent="0.25">
      <c r="A16" t="s">
        <v>19</v>
      </c>
      <c r="C16" s="22">
        <v>5000</v>
      </c>
      <c r="D16" s="22">
        <v>3450</v>
      </c>
    </row>
    <row r="17" spans="1:4" x14ac:dyDescent="0.25">
      <c r="A17" t="s">
        <v>18</v>
      </c>
      <c r="C17" s="22">
        <v>40</v>
      </c>
      <c r="D17" s="22">
        <v>0</v>
      </c>
    </row>
    <row r="18" spans="1:4" x14ac:dyDescent="0.25">
      <c r="A18" t="s">
        <v>1</v>
      </c>
      <c r="C18" s="22">
        <v>50</v>
      </c>
      <c r="D18" s="22">
        <v>0</v>
      </c>
    </row>
    <row r="19" spans="1:4" x14ac:dyDescent="0.25">
      <c r="A19" t="s">
        <v>2</v>
      </c>
      <c r="C19" s="22">
        <v>144</v>
      </c>
      <c r="D19" s="22">
        <v>16</v>
      </c>
    </row>
    <row r="20" spans="1:4" x14ac:dyDescent="0.25">
      <c r="A20" t="s">
        <v>6</v>
      </c>
      <c r="C20" s="22">
        <v>0</v>
      </c>
      <c r="D20" s="22">
        <v>0</v>
      </c>
    </row>
    <row r="21" spans="1:4" x14ac:dyDescent="0.25">
      <c r="A21" t="s">
        <v>5</v>
      </c>
      <c r="C21" s="22">
        <v>88</v>
      </c>
      <c r="D21" s="22">
        <v>100</v>
      </c>
    </row>
    <row r="22" spans="1:4" x14ac:dyDescent="0.25">
      <c r="A22" t="s">
        <v>4</v>
      </c>
      <c r="C22" s="22">
        <v>0</v>
      </c>
      <c r="D22" s="22">
        <v>126</v>
      </c>
    </row>
    <row r="23" spans="1:4" x14ac:dyDescent="0.25">
      <c r="A23" t="s">
        <v>3</v>
      </c>
      <c r="C23" s="22">
        <v>124</v>
      </c>
      <c r="D23" s="22">
        <v>66</v>
      </c>
    </row>
    <row r="24" spans="1:4" x14ac:dyDescent="0.25">
      <c r="A24" t="s">
        <v>64</v>
      </c>
      <c r="C24" s="22">
        <v>123116.92199999999</v>
      </c>
      <c r="D24" s="22">
        <v>21432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0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1" sqref="E1"/>
    </sheetView>
  </sheetViews>
  <sheetFormatPr defaultRowHeight="15" x14ac:dyDescent="0.25"/>
  <cols>
    <col min="1" max="1" width="10.140625" bestFit="1" customWidth="1"/>
    <col min="2" max="2" width="6.140625" bestFit="1" customWidth="1"/>
    <col min="3" max="3" width="44.42578125" bestFit="1" customWidth="1"/>
    <col min="4" max="4" width="6.5703125" bestFit="1" customWidth="1"/>
    <col min="5" max="5" width="12.42578125" bestFit="1" customWidth="1"/>
    <col min="6" max="6" width="10" bestFit="1" customWidth="1"/>
    <col min="7" max="7" width="9.5703125" bestFit="1" customWidth="1"/>
  </cols>
  <sheetData>
    <row r="1" spans="1:9" x14ac:dyDescent="0.25">
      <c r="A1" s="18" t="s">
        <v>63</v>
      </c>
      <c r="B1" s="18" t="s">
        <v>29</v>
      </c>
      <c r="C1" s="18" t="s">
        <v>30</v>
      </c>
      <c r="D1" s="18" t="s">
        <v>31</v>
      </c>
      <c r="E1" s="19" t="s">
        <v>68</v>
      </c>
      <c r="F1" s="18" t="s">
        <v>22</v>
      </c>
      <c r="G1" s="18" t="s">
        <v>21</v>
      </c>
      <c r="I1">
        <v>1</v>
      </c>
    </row>
    <row r="2" spans="1:9" x14ac:dyDescent="0.25">
      <c r="A2" s="23" t="s">
        <v>32</v>
      </c>
      <c r="B2" s="6">
        <v>1</v>
      </c>
      <c r="C2" s="6" t="s">
        <v>19</v>
      </c>
      <c r="D2" s="6" t="s">
        <v>0</v>
      </c>
      <c r="E2" s="22">
        <v>475</v>
      </c>
      <c r="F2" s="22">
        <v>0</v>
      </c>
      <c r="G2" s="22">
        <v>0</v>
      </c>
    </row>
    <row r="3" spans="1:9" x14ac:dyDescent="0.25">
      <c r="A3" s="23" t="s">
        <v>32</v>
      </c>
      <c r="B3" s="6">
        <v>2</v>
      </c>
      <c r="C3" s="6" t="s">
        <v>18</v>
      </c>
      <c r="D3" s="6" t="s">
        <v>0</v>
      </c>
      <c r="E3" s="22">
        <v>0</v>
      </c>
      <c r="F3" s="22">
        <v>0</v>
      </c>
      <c r="G3" s="22">
        <v>0</v>
      </c>
    </row>
    <row r="4" spans="1:9" x14ac:dyDescent="0.25">
      <c r="A4" s="23" t="s">
        <v>32</v>
      </c>
      <c r="B4" s="6">
        <v>3</v>
      </c>
      <c r="C4" s="6" t="s">
        <v>17</v>
      </c>
      <c r="D4" s="6" t="s">
        <v>0</v>
      </c>
      <c r="E4" s="22">
        <v>2500</v>
      </c>
      <c r="F4" s="22">
        <v>0</v>
      </c>
      <c r="G4" s="22">
        <v>0</v>
      </c>
    </row>
    <row r="5" spans="1:9" x14ac:dyDescent="0.25">
      <c r="A5" s="23" t="s">
        <v>32</v>
      </c>
      <c r="B5" s="6">
        <v>4</v>
      </c>
      <c r="C5" s="6" t="s">
        <v>16</v>
      </c>
      <c r="D5" s="6" t="s">
        <v>0</v>
      </c>
      <c r="E5" s="22">
        <v>0</v>
      </c>
      <c r="F5" s="22">
        <v>20000</v>
      </c>
      <c r="G5" s="22">
        <v>0</v>
      </c>
    </row>
    <row r="6" spans="1:9" x14ac:dyDescent="0.25">
      <c r="A6" s="23" t="s">
        <v>32</v>
      </c>
      <c r="B6" s="6">
        <v>5</v>
      </c>
      <c r="C6" s="6" t="s">
        <v>15</v>
      </c>
      <c r="D6" s="6" t="s">
        <v>0</v>
      </c>
      <c r="E6" s="22">
        <v>0</v>
      </c>
      <c r="F6" s="22">
        <v>0</v>
      </c>
      <c r="G6" s="22">
        <v>0</v>
      </c>
    </row>
    <row r="7" spans="1:9" x14ac:dyDescent="0.25">
      <c r="A7" s="23" t="s">
        <v>32</v>
      </c>
      <c r="B7" s="6">
        <v>6</v>
      </c>
      <c r="C7" s="6" t="s">
        <v>14</v>
      </c>
      <c r="D7" s="6" t="s">
        <v>0</v>
      </c>
      <c r="E7" s="22">
        <v>0</v>
      </c>
      <c r="F7" s="22">
        <v>0</v>
      </c>
      <c r="G7" s="22">
        <v>0</v>
      </c>
    </row>
    <row r="8" spans="1:9" x14ac:dyDescent="0.25">
      <c r="A8" s="23" t="s">
        <v>32</v>
      </c>
      <c r="B8" s="6">
        <v>7</v>
      </c>
      <c r="C8" s="6" t="s">
        <v>13</v>
      </c>
      <c r="D8" s="6" t="s">
        <v>0</v>
      </c>
      <c r="E8" s="22">
        <v>75</v>
      </c>
      <c r="F8" s="22">
        <v>0</v>
      </c>
      <c r="G8" s="22">
        <v>0</v>
      </c>
    </row>
    <row r="9" spans="1:9" x14ac:dyDescent="0.25">
      <c r="A9" s="23" t="s">
        <v>32</v>
      </c>
      <c r="B9" s="6">
        <v>8</v>
      </c>
      <c r="C9" s="6" t="s">
        <v>12</v>
      </c>
      <c r="D9" s="6" t="s">
        <v>0</v>
      </c>
      <c r="E9" s="22">
        <v>25</v>
      </c>
      <c r="F9" s="22">
        <v>0</v>
      </c>
      <c r="G9" s="22">
        <v>0</v>
      </c>
    </row>
    <row r="10" spans="1:9" x14ac:dyDescent="0.25">
      <c r="A10" s="23" t="s">
        <v>32</v>
      </c>
      <c r="B10" s="6">
        <v>9</v>
      </c>
      <c r="C10" s="6" t="s">
        <v>11</v>
      </c>
      <c r="D10" s="6" t="s">
        <v>0</v>
      </c>
      <c r="E10" s="22">
        <v>0</v>
      </c>
      <c r="F10" s="22">
        <v>0</v>
      </c>
      <c r="G10" s="22">
        <v>0</v>
      </c>
    </row>
    <row r="11" spans="1:9" x14ac:dyDescent="0.25">
      <c r="A11" s="23" t="s">
        <v>32</v>
      </c>
      <c r="B11" s="6">
        <v>10</v>
      </c>
      <c r="C11" s="6" t="s">
        <v>10</v>
      </c>
      <c r="D11" s="6" t="s">
        <v>0</v>
      </c>
      <c r="E11" s="22">
        <v>0</v>
      </c>
      <c r="F11" s="22">
        <v>0</v>
      </c>
      <c r="G11" s="22">
        <v>0</v>
      </c>
    </row>
    <row r="12" spans="1:9" x14ac:dyDescent="0.25">
      <c r="A12" s="23" t="s">
        <v>32</v>
      </c>
      <c r="B12" s="6">
        <v>11</v>
      </c>
      <c r="C12" s="6" t="s">
        <v>9</v>
      </c>
      <c r="D12" s="6" t="s">
        <v>0</v>
      </c>
      <c r="E12" s="22">
        <v>0</v>
      </c>
      <c r="F12" s="22">
        <v>0</v>
      </c>
      <c r="G12" s="22">
        <v>0</v>
      </c>
    </row>
    <row r="13" spans="1:9" x14ac:dyDescent="0.25">
      <c r="A13" s="23" t="s">
        <v>32</v>
      </c>
      <c r="B13" s="6">
        <v>12</v>
      </c>
      <c r="C13" s="6" t="s">
        <v>8</v>
      </c>
      <c r="D13" s="6" t="s">
        <v>0</v>
      </c>
      <c r="E13" s="22">
        <v>0</v>
      </c>
      <c r="F13" s="22">
        <v>0</v>
      </c>
      <c r="G13" s="22">
        <v>0</v>
      </c>
    </row>
    <row r="14" spans="1:9" x14ac:dyDescent="0.25">
      <c r="A14" s="23" t="s">
        <v>32</v>
      </c>
      <c r="B14" s="6">
        <v>13</v>
      </c>
      <c r="C14" s="6" t="s">
        <v>7</v>
      </c>
      <c r="D14" s="6" t="s">
        <v>0</v>
      </c>
      <c r="E14" s="22">
        <v>0</v>
      </c>
      <c r="F14" s="22">
        <v>0</v>
      </c>
      <c r="G14" s="22">
        <v>0</v>
      </c>
    </row>
    <row r="15" spans="1:9" x14ac:dyDescent="0.25">
      <c r="A15" s="23" t="s">
        <v>32</v>
      </c>
      <c r="B15" s="6">
        <v>14</v>
      </c>
      <c r="C15" s="6" t="s">
        <v>6</v>
      </c>
      <c r="D15" s="6" t="s">
        <v>0</v>
      </c>
      <c r="E15" s="22">
        <v>75</v>
      </c>
      <c r="F15" s="22">
        <v>0</v>
      </c>
      <c r="G15" s="22">
        <v>0</v>
      </c>
    </row>
    <row r="16" spans="1:9" x14ac:dyDescent="0.25">
      <c r="A16" s="23" t="s">
        <v>32</v>
      </c>
      <c r="B16" s="6">
        <v>15</v>
      </c>
      <c r="C16" s="6" t="s">
        <v>5</v>
      </c>
      <c r="D16" s="6" t="s">
        <v>0</v>
      </c>
      <c r="E16" s="22">
        <v>125</v>
      </c>
      <c r="F16" s="22">
        <v>0</v>
      </c>
      <c r="G16" s="22">
        <v>0</v>
      </c>
    </row>
    <row r="17" spans="1:7" x14ac:dyDescent="0.25">
      <c r="A17" s="23" t="s">
        <v>32</v>
      </c>
      <c r="B17" s="6">
        <v>16</v>
      </c>
      <c r="C17" s="6" t="s">
        <v>4</v>
      </c>
      <c r="D17" s="6" t="s">
        <v>0</v>
      </c>
      <c r="E17" s="22">
        <v>145</v>
      </c>
      <c r="F17" s="22">
        <v>0</v>
      </c>
      <c r="G17" s="22">
        <v>0</v>
      </c>
    </row>
    <row r="18" spans="1:7" x14ac:dyDescent="0.25">
      <c r="A18" s="23" t="s">
        <v>32</v>
      </c>
      <c r="B18" s="6">
        <v>17</v>
      </c>
      <c r="C18" s="6" t="s">
        <v>3</v>
      </c>
      <c r="D18" s="6" t="s">
        <v>0</v>
      </c>
      <c r="E18" s="22">
        <v>0</v>
      </c>
      <c r="F18" s="22">
        <v>0</v>
      </c>
      <c r="G18" s="22">
        <v>0</v>
      </c>
    </row>
    <row r="19" spans="1:7" x14ac:dyDescent="0.25">
      <c r="A19" s="23" t="s">
        <v>32</v>
      </c>
      <c r="B19" s="6">
        <v>18</v>
      </c>
      <c r="C19" s="6" t="s">
        <v>2</v>
      </c>
      <c r="D19" s="6" t="s">
        <v>0</v>
      </c>
      <c r="E19" s="22">
        <v>0</v>
      </c>
      <c r="F19" s="22">
        <v>0</v>
      </c>
      <c r="G19" s="22">
        <v>0</v>
      </c>
    </row>
    <row r="20" spans="1:7" x14ac:dyDescent="0.25">
      <c r="A20" s="23" t="s">
        <v>32</v>
      </c>
      <c r="B20" s="6">
        <v>19</v>
      </c>
      <c r="C20" s="6" t="s">
        <v>1</v>
      </c>
      <c r="D20" s="6" t="s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62</v>
      </c>
      <c r="B21" s="6">
        <v>1</v>
      </c>
      <c r="C21" s="6" t="s">
        <v>19</v>
      </c>
      <c r="D21" s="6" t="s">
        <v>0</v>
      </c>
      <c r="E21" s="22">
        <v>1250</v>
      </c>
      <c r="F21" s="22">
        <v>2500</v>
      </c>
      <c r="G21" s="22">
        <v>1725</v>
      </c>
    </row>
    <row r="22" spans="1:7" x14ac:dyDescent="0.25">
      <c r="A22" s="20" t="s">
        <v>62</v>
      </c>
      <c r="B22" s="6">
        <v>2</v>
      </c>
      <c r="C22" s="6" t="s">
        <v>18</v>
      </c>
      <c r="D22" s="6" t="s">
        <v>0</v>
      </c>
      <c r="E22" s="22">
        <v>20</v>
      </c>
      <c r="F22" s="22">
        <v>20</v>
      </c>
      <c r="G22" s="22">
        <v>0</v>
      </c>
    </row>
    <row r="23" spans="1:7" x14ac:dyDescent="0.25">
      <c r="A23" s="23" t="s">
        <v>62</v>
      </c>
      <c r="B23" s="6">
        <v>3</v>
      </c>
      <c r="C23" s="6" t="s">
        <v>17</v>
      </c>
      <c r="D23" s="6" t="s">
        <v>0</v>
      </c>
      <c r="E23" s="22">
        <v>0</v>
      </c>
      <c r="F23" s="22">
        <v>0</v>
      </c>
      <c r="G23" s="22">
        <v>2500</v>
      </c>
    </row>
    <row r="24" spans="1:7" x14ac:dyDescent="0.25">
      <c r="A24" s="23" t="s">
        <v>62</v>
      </c>
      <c r="B24" s="6">
        <v>4</v>
      </c>
      <c r="C24" s="6" t="s">
        <v>16</v>
      </c>
      <c r="D24" s="6" t="s">
        <v>0</v>
      </c>
      <c r="E24" s="22">
        <v>13750</v>
      </c>
      <c r="F24" s="22">
        <v>20000</v>
      </c>
      <c r="G24" s="22">
        <v>6250</v>
      </c>
    </row>
    <row r="25" spans="1:7" x14ac:dyDescent="0.25">
      <c r="A25" s="23" t="s">
        <v>62</v>
      </c>
      <c r="B25" s="6">
        <v>5</v>
      </c>
      <c r="C25" s="6" t="s">
        <v>15</v>
      </c>
      <c r="D25" s="6" t="s">
        <v>0</v>
      </c>
      <c r="E25" s="22">
        <v>18750</v>
      </c>
      <c r="F25" s="22">
        <v>18750</v>
      </c>
      <c r="G25" s="22">
        <v>0</v>
      </c>
    </row>
    <row r="26" spans="1:7" x14ac:dyDescent="0.25">
      <c r="A26" s="23" t="s">
        <v>62</v>
      </c>
      <c r="B26" s="6">
        <v>6</v>
      </c>
      <c r="C26" s="6" t="s">
        <v>14</v>
      </c>
      <c r="D26" s="6" t="s">
        <v>0</v>
      </c>
      <c r="E26" s="22">
        <v>20000</v>
      </c>
      <c r="F26" s="22">
        <v>20000</v>
      </c>
      <c r="G26" s="22">
        <v>0</v>
      </c>
    </row>
    <row r="27" spans="1:7" x14ac:dyDescent="0.25">
      <c r="A27" s="23" t="s">
        <v>62</v>
      </c>
      <c r="B27" s="6">
        <v>7</v>
      </c>
      <c r="C27" s="6" t="s">
        <v>13</v>
      </c>
      <c r="D27" s="6" t="s">
        <v>0</v>
      </c>
      <c r="E27" s="22">
        <v>50</v>
      </c>
      <c r="F27" s="22">
        <v>42</v>
      </c>
      <c r="G27" s="22">
        <v>67</v>
      </c>
    </row>
    <row r="28" spans="1:7" x14ac:dyDescent="0.25">
      <c r="A28" s="23" t="s">
        <v>62</v>
      </c>
      <c r="B28" s="6">
        <v>8</v>
      </c>
      <c r="C28" s="6" t="s">
        <v>12</v>
      </c>
      <c r="D28" s="6" t="s">
        <v>0</v>
      </c>
      <c r="E28" s="22">
        <v>25</v>
      </c>
      <c r="F28" s="22">
        <v>0</v>
      </c>
      <c r="G28" s="22">
        <v>0</v>
      </c>
    </row>
    <row r="29" spans="1:7" x14ac:dyDescent="0.25">
      <c r="A29" s="23" t="s">
        <v>62</v>
      </c>
      <c r="B29" s="6">
        <v>9</v>
      </c>
      <c r="C29" s="6" t="s">
        <v>11</v>
      </c>
      <c r="D29" s="6" t="s">
        <v>0</v>
      </c>
      <c r="E29" s="22">
        <v>16</v>
      </c>
      <c r="F29" s="22">
        <v>36</v>
      </c>
      <c r="G29" s="22">
        <v>20</v>
      </c>
    </row>
    <row r="30" spans="1:7" x14ac:dyDescent="0.25">
      <c r="A30" s="23" t="s">
        <v>62</v>
      </c>
      <c r="B30" s="6">
        <v>10</v>
      </c>
      <c r="C30" s="6" t="s">
        <v>10</v>
      </c>
      <c r="D30" s="6" t="s">
        <v>0</v>
      </c>
      <c r="E30" s="22">
        <v>1.8149999999999999</v>
      </c>
      <c r="F30" s="22">
        <v>1.8149999999999999</v>
      </c>
      <c r="G30" s="22">
        <v>0</v>
      </c>
    </row>
    <row r="31" spans="1:7" x14ac:dyDescent="0.25">
      <c r="A31" s="23" t="s">
        <v>62</v>
      </c>
      <c r="B31" s="6">
        <v>11</v>
      </c>
      <c r="C31" s="6" t="s">
        <v>9</v>
      </c>
      <c r="D31" s="6" t="s">
        <v>0</v>
      </c>
      <c r="E31" s="22">
        <v>1.651</v>
      </c>
      <c r="F31" s="22">
        <v>1.651</v>
      </c>
      <c r="G31" s="22">
        <v>0</v>
      </c>
    </row>
    <row r="32" spans="1:7" x14ac:dyDescent="0.25">
      <c r="A32" s="23" t="s">
        <v>62</v>
      </c>
      <c r="B32" s="6">
        <v>12</v>
      </c>
      <c r="C32" s="6" t="s">
        <v>8</v>
      </c>
      <c r="D32" s="6" t="s">
        <v>0</v>
      </c>
      <c r="E32" s="22">
        <v>2.4300000000000002</v>
      </c>
      <c r="F32" s="22">
        <v>2.4300000000000002</v>
      </c>
      <c r="G32" s="22">
        <v>0</v>
      </c>
    </row>
    <row r="33" spans="1:7" x14ac:dyDescent="0.25">
      <c r="A33" s="23" t="s">
        <v>62</v>
      </c>
      <c r="B33" s="6">
        <v>13</v>
      </c>
      <c r="C33" s="6" t="s">
        <v>7</v>
      </c>
      <c r="D33" s="6" t="s">
        <v>0</v>
      </c>
      <c r="E33" s="22">
        <v>1.5649999999999999</v>
      </c>
      <c r="F33" s="22">
        <v>1.5649999999999999</v>
      </c>
      <c r="G33" s="22">
        <v>0</v>
      </c>
    </row>
    <row r="34" spans="1:7" x14ac:dyDescent="0.25">
      <c r="A34" s="23" t="s">
        <v>62</v>
      </c>
      <c r="B34" s="6">
        <v>14</v>
      </c>
      <c r="C34" s="6" t="s">
        <v>6</v>
      </c>
      <c r="D34" s="6" t="s">
        <v>0</v>
      </c>
      <c r="E34" s="22">
        <v>75</v>
      </c>
      <c r="F34" s="22">
        <v>0</v>
      </c>
      <c r="G34" s="22">
        <v>0</v>
      </c>
    </row>
    <row r="35" spans="1:7" x14ac:dyDescent="0.25">
      <c r="A35" s="23" t="s">
        <v>62</v>
      </c>
      <c r="B35" s="6">
        <v>15</v>
      </c>
      <c r="C35" s="6" t="s">
        <v>5</v>
      </c>
      <c r="D35" s="6" t="s">
        <v>0</v>
      </c>
      <c r="E35" s="22">
        <v>119</v>
      </c>
      <c r="F35" s="22">
        <v>44</v>
      </c>
      <c r="G35" s="22">
        <v>50</v>
      </c>
    </row>
    <row r="36" spans="1:7" x14ac:dyDescent="0.25">
      <c r="A36" s="23" t="s">
        <v>62</v>
      </c>
      <c r="B36" s="6">
        <v>16</v>
      </c>
      <c r="C36" s="6" t="s">
        <v>4</v>
      </c>
      <c r="D36" s="6" t="s">
        <v>0</v>
      </c>
      <c r="E36" s="22">
        <v>82</v>
      </c>
      <c r="F36" s="22">
        <v>0</v>
      </c>
      <c r="G36" s="22">
        <v>63</v>
      </c>
    </row>
    <row r="37" spans="1:7" x14ac:dyDescent="0.25">
      <c r="A37" s="23" t="s">
        <v>62</v>
      </c>
      <c r="B37" s="6">
        <v>17</v>
      </c>
      <c r="C37" s="6" t="s">
        <v>3</v>
      </c>
      <c r="D37" s="6" t="s">
        <v>0</v>
      </c>
      <c r="E37" s="22">
        <v>29</v>
      </c>
      <c r="F37" s="22">
        <v>62</v>
      </c>
      <c r="G37" s="22">
        <v>33</v>
      </c>
    </row>
    <row r="38" spans="1:7" x14ac:dyDescent="0.25">
      <c r="A38" s="23" t="s">
        <v>62</v>
      </c>
      <c r="B38" s="6">
        <v>18</v>
      </c>
      <c r="C38" s="6" t="s">
        <v>2</v>
      </c>
      <c r="D38" s="6" t="s">
        <v>0</v>
      </c>
      <c r="E38" s="22">
        <v>64</v>
      </c>
      <c r="F38" s="22">
        <v>72</v>
      </c>
      <c r="G38" s="22">
        <v>8</v>
      </c>
    </row>
    <row r="39" spans="1:7" x14ac:dyDescent="0.25">
      <c r="A39" s="23" t="s">
        <v>62</v>
      </c>
      <c r="B39" s="6">
        <v>19</v>
      </c>
      <c r="C39" s="6" t="s">
        <v>1</v>
      </c>
      <c r="D39" s="6" t="s">
        <v>0</v>
      </c>
      <c r="E39" s="22">
        <v>25</v>
      </c>
      <c r="F39" s="22">
        <v>25</v>
      </c>
      <c r="G39" s="22">
        <v>0</v>
      </c>
    </row>
    <row r="40" spans="1:7" x14ac:dyDescent="0.25">
      <c r="A40" s="20" t="s">
        <v>33</v>
      </c>
      <c r="B40" s="6">
        <v>1</v>
      </c>
      <c r="C40" s="6" t="s">
        <v>19</v>
      </c>
      <c r="D40" s="6" t="s">
        <v>0</v>
      </c>
      <c r="E40" s="22">
        <v>475</v>
      </c>
      <c r="F40" s="22">
        <v>0</v>
      </c>
      <c r="G40" s="22">
        <v>0</v>
      </c>
    </row>
    <row r="41" spans="1:7" x14ac:dyDescent="0.25">
      <c r="A41" s="20" t="s">
        <v>33</v>
      </c>
      <c r="B41" s="6">
        <v>2</v>
      </c>
      <c r="C41" s="6" t="s">
        <v>18</v>
      </c>
      <c r="D41" s="6" t="s">
        <v>0</v>
      </c>
      <c r="E41" s="22">
        <v>0</v>
      </c>
      <c r="F41" s="22">
        <v>0</v>
      </c>
      <c r="G41" s="22">
        <v>0</v>
      </c>
    </row>
    <row r="42" spans="1:7" x14ac:dyDescent="0.25">
      <c r="A42" s="20" t="s">
        <v>33</v>
      </c>
      <c r="B42" s="6">
        <v>3</v>
      </c>
      <c r="C42" s="6" t="s">
        <v>17</v>
      </c>
      <c r="D42" s="6" t="s">
        <v>0</v>
      </c>
      <c r="E42" s="22">
        <v>2500</v>
      </c>
      <c r="F42" s="22">
        <v>0</v>
      </c>
      <c r="G42" s="22">
        <v>200</v>
      </c>
    </row>
    <row r="43" spans="1:7" x14ac:dyDescent="0.25">
      <c r="A43" s="20" t="s">
        <v>33</v>
      </c>
      <c r="B43" s="6">
        <v>4</v>
      </c>
      <c r="C43" s="6" t="s">
        <v>16</v>
      </c>
      <c r="D43" s="6" t="s">
        <v>0</v>
      </c>
      <c r="E43" s="22">
        <v>20000</v>
      </c>
      <c r="F43" s="22">
        <v>0</v>
      </c>
      <c r="G43" s="22">
        <v>0</v>
      </c>
    </row>
    <row r="44" spans="1:7" x14ac:dyDescent="0.25">
      <c r="A44" s="20" t="s">
        <v>33</v>
      </c>
      <c r="B44" s="6">
        <v>5</v>
      </c>
      <c r="C44" s="6" t="s">
        <v>15</v>
      </c>
      <c r="D44" s="6" t="s">
        <v>0</v>
      </c>
      <c r="E44" s="22">
        <v>0</v>
      </c>
      <c r="F44" s="22">
        <v>0</v>
      </c>
      <c r="G44" s="22">
        <v>0</v>
      </c>
    </row>
    <row r="45" spans="1:7" x14ac:dyDescent="0.25">
      <c r="A45" s="20" t="s">
        <v>33</v>
      </c>
      <c r="B45" s="6">
        <v>6</v>
      </c>
      <c r="C45" s="6" t="s">
        <v>14</v>
      </c>
      <c r="D45" s="6" t="s">
        <v>0</v>
      </c>
      <c r="E45" s="22">
        <v>0</v>
      </c>
      <c r="F45" s="22">
        <v>0</v>
      </c>
      <c r="G45" s="22">
        <v>0</v>
      </c>
    </row>
    <row r="46" spans="1:7" x14ac:dyDescent="0.25">
      <c r="A46" s="20" t="s">
        <v>33</v>
      </c>
      <c r="B46" s="6">
        <v>7</v>
      </c>
      <c r="C46" s="6" t="s">
        <v>13</v>
      </c>
      <c r="D46" s="6" t="s">
        <v>0</v>
      </c>
      <c r="E46" s="22">
        <v>75</v>
      </c>
      <c r="F46" s="22">
        <v>0</v>
      </c>
      <c r="G46" s="22">
        <v>0</v>
      </c>
    </row>
    <row r="47" spans="1:7" x14ac:dyDescent="0.25">
      <c r="A47" s="20" t="s">
        <v>33</v>
      </c>
      <c r="B47" s="6">
        <v>8</v>
      </c>
      <c r="C47" s="6" t="s">
        <v>12</v>
      </c>
      <c r="D47" s="6" t="s">
        <v>0</v>
      </c>
      <c r="E47" s="22">
        <v>25</v>
      </c>
      <c r="F47" s="22">
        <v>0</v>
      </c>
      <c r="G47" s="22">
        <v>0</v>
      </c>
    </row>
    <row r="48" spans="1:7" x14ac:dyDescent="0.25">
      <c r="A48" s="20" t="s">
        <v>33</v>
      </c>
      <c r="B48" s="6">
        <v>9</v>
      </c>
      <c r="C48" s="6" t="s">
        <v>11</v>
      </c>
      <c r="D48" s="6" t="s">
        <v>0</v>
      </c>
      <c r="E48" s="22">
        <v>0</v>
      </c>
      <c r="F48" s="22">
        <v>0</v>
      </c>
      <c r="G48" s="22">
        <v>0</v>
      </c>
    </row>
    <row r="49" spans="1:7" x14ac:dyDescent="0.25">
      <c r="A49" s="20" t="s">
        <v>33</v>
      </c>
      <c r="B49" s="6">
        <v>10</v>
      </c>
      <c r="C49" s="6" t="s">
        <v>10</v>
      </c>
      <c r="D49" s="6" t="s">
        <v>0</v>
      </c>
      <c r="E49" s="22">
        <v>0</v>
      </c>
      <c r="F49" s="22">
        <v>0</v>
      </c>
      <c r="G49" s="22">
        <v>0</v>
      </c>
    </row>
    <row r="50" spans="1:7" x14ac:dyDescent="0.25">
      <c r="A50" s="20" t="s">
        <v>33</v>
      </c>
      <c r="B50" s="6">
        <v>11</v>
      </c>
      <c r="C50" s="6" t="s">
        <v>9</v>
      </c>
      <c r="D50" s="6" t="s">
        <v>0</v>
      </c>
      <c r="E50" s="22">
        <v>0</v>
      </c>
      <c r="F50" s="22">
        <v>0</v>
      </c>
      <c r="G50" s="22">
        <v>0</v>
      </c>
    </row>
    <row r="51" spans="1:7" x14ac:dyDescent="0.25">
      <c r="A51" s="20" t="s">
        <v>33</v>
      </c>
      <c r="B51" s="6">
        <v>12</v>
      </c>
      <c r="C51" s="6" t="s">
        <v>8</v>
      </c>
      <c r="D51" s="6" t="s">
        <v>0</v>
      </c>
      <c r="E51" s="22">
        <v>0</v>
      </c>
      <c r="F51" s="22">
        <v>0</v>
      </c>
      <c r="G51" s="22">
        <v>0</v>
      </c>
    </row>
    <row r="52" spans="1:7" x14ac:dyDescent="0.25">
      <c r="A52" s="20" t="s">
        <v>33</v>
      </c>
      <c r="B52" s="6">
        <v>13</v>
      </c>
      <c r="C52" s="6" t="s">
        <v>7</v>
      </c>
      <c r="D52" s="6" t="s">
        <v>0</v>
      </c>
      <c r="E52" s="22">
        <v>0</v>
      </c>
      <c r="F52" s="22">
        <v>0</v>
      </c>
      <c r="G52" s="22">
        <v>0</v>
      </c>
    </row>
    <row r="53" spans="1:7" x14ac:dyDescent="0.25">
      <c r="A53" s="20" t="s">
        <v>33</v>
      </c>
      <c r="B53" s="6">
        <v>14</v>
      </c>
      <c r="C53" s="6" t="s">
        <v>6</v>
      </c>
      <c r="D53" s="6" t="s">
        <v>0</v>
      </c>
      <c r="E53" s="22">
        <v>75</v>
      </c>
      <c r="F53" s="22">
        <v>0</v>
      </c>
      <c r="G53" s="22">
        <v>0</v>
      </c>
    </row>
    <row r="54" spans="1:7" x14ac:dyDescent="0.25">
      <c r="A54" s="20" t="s">
        <v>33</v>
      </c>
      <c r="B54" s="6">
        <v>15</v>
      </c>
      <c r="C54" s="6" t="s">
        <v>5</v>
      </c>
      <c r="D54" s="6" t="s">
        <v>0</v>
      </c>
      <c r="E54" s="22">
        <v>125</v>
      </c>
      <c r="F54" s="22">
        <v>0</v>
      </c>
      <c r="G54" s="22">
        <v>0</v>
      </c>
    </row>
    <row r="55" spans="1:7" x14ac:dyDescent="0.25">
      <c r="A55" s="20" t="s">
        <v>33</v>
      </c>
      <c r="B55" s="6">
        <v>16</v>
      </c>
      <c r="C55" s="6" t="s">
        <v>4</v>
      </c>
      <c r="D55" s="6" t="s">
        <v>0</v>
      </c>
      <c r="E55" s="22">
        <v>145</v>
      </c>
      <c r="F55" s="22">
        <v>0</v>
      </c>
      <c r="G55" s="22">
        <v>0</v>
      </c>
    </row>
    <row r="56" spans="1:7" x14ac:dyDescent="0.25">
      <c r="A56" s="20" t="s">
        <v>33</v>
      </c>
      <c r="B56" s="6">
        <v>17</v>
      </c>
      <c r="C56" s="6" t="s">
        <v>3</v>
      </c>
      <c r="D56" s="6" t="s">
        <v>0</v>
      </c>
      <c r="E56" s="22">
        <v>0</v>
      </c>
      <c r="F56" s="22">
        <v>0</v>
      </c>
      <c r="G56" s="22">
        <v>0</v>
      </c>
    </row>
    <row r="57" spans="1:7" x14ac:dyDescent="0.25">
      <c r="A57" s="20" t="s">
        <v>33</v>
      </c>
      <c r="B57" s="6">
        <v>18</v>
      </c>
      <c r="C57" s="6" t="s">
        <v>2</v>
      </c>
      <c r="D57" s="6" t="s">
        <v>0</v>
      </c>
      <c r="E57" s="22">
        <v>0</v>
      </c>
      <c r="F57" s="22">
        <v>0</v>
      </c>
      <c r="G57" s="22">
        <v>0</v>
      </c>
    </row>
    <row r="58" spans="1:7" x14ac:dyDescent="0.25">
      <c r="A58" s="20" t="s">
        <v>33</v>
      </c>
      <c r="B58" s="6">
        <v>19</v>
      </c>
      <c r="C58" s="6" t="s">
        <v>1</v>
      </c>
      <c r="D58" s="6" t="s">
        <v>0</v>
      </c>
      <c r="E58" s="22">
        <v>0</v>
      </c>
      <c r="F58" s="22">
        <v>0</v>
      </c>
      <c r="G58" s="22">
        <v>0</v>
      </c>
    </row>
    <row r="59" spans="1:7" x14ac:dyDescent="0.25">
      <c r="A59" s="20" t="s">
        <v>34</v>
      </c>
      <c r="B59" s="6">
        <v>1</v>
      </c>
      <c r="C59" s="6" t="s">
        <v>19</v>
      </c>
      <c r="D59" s="6" t="s">
        <v>0</v>
      </c>
      <c r="E59" s="22">
        <v>475</v>
      </c>
      <c r="F59" s="22">
        <v>0</v>
      </c>
      <c r="G59" s="22">
        <v>0</v>
      </c>
    </row>
    <row r="60" spans="1:7" x14ac:dyDescent="0.25">
      <c r="A60" s="20" t="s">
        <v>34</v>
      </c>
      <c r="B60" s="6">
        <v>2</v>
      </c>
      <c r="C60" s="6" t="s">
        <v>18</v>
      </c>
      <c r="D60" s="6" t="s">
        <v>0</v>
      </c>
      <c r="E60" s="22">
        <v>0</v>
      </c>
      <c r="F60" s="22">
        <v>0</v>
      </c>
      <c r="G60" s="22">
        <v>0</v>
      </c>
    </row>
    <row r="61" spans="1:7" x14ac:dyDescent="0.25">
      <c r="A61" s="20" t="s">
        <v>34</v>
      </c>
      <c r="B61" s="6">
        <v>3</v>
      </c>
      <c r="C61" s="6" t="s">
        <v>17</v>
      </c>
      <c r="D61" s="6" t="s">
        <v>0</v>
      </c>
      <c r="E61" s="22">
        <v>2300</v>
      </c>
      <c r="F61" s="22">
        <v>0</v>
      </c>
      <c r="G61" s="22">
        <v>0</v>
      </c>
    </row>
    <row r="62" spans="1:7" x14ac:dyDescent="0.25">
      <c r="A62" s="20" t="s">
        <v>34</v>
      </c>
      <c r="B62" s="6">
        <v>4</v>
      </c>
      <c r="C62" s="6" t="s">
        <v>16</v>
      </c>
      <c r="D62" s="6" t="s">
        <v>0</v>
      </c>
      <c r="E62" s="22">
        <v>20000</v>
      </c>
      <c r="F62" s="22">
        <v>0</v>
      </c>
      <c r="G62" s="22">
        <v>0</v>
      </c>
    </row>
    <row r="63" spans="1:7" x14ac:dyDescent="0.25">
      <c r="A63" s="20" t="s">
        <v>34</v>
      </c>
      <c r="B63" s="6">
        <v>5</v>
      </c>
      <c r="C63" s="6" t="s">
        <v>15</v>
      </c>
      <c r="D63" s="6" t="s">
        <v>0</v>
      </c>
      <c r="E63" s="22">
        <v>0</v>
      </c>
      <c r="F63" s="22">
        <v>0</v>
      </c>
      <c r="G63" s="22">
        <v>0</v>
      </c>
    </row>
    <row r="64" spans="1:7" x14ac:dyDescent="0.25">
      <c r="A64" s="20" t="s">
        <v>34</v>
      </c>
      <c r="B64" s="6">
        <v>6</v>
      </c>
      <c r="C64" s="6" t="s">
        <v>14</v>
      </c>
      <c r="D64" s="6" t="s">
        <v>0</v>
      </c>
      <c r="E64" s="22">
        <v>0</v>
      </c>
      <c r="F64" s="22">
        <v>0</v>
      </c>
      <c r="G64" s="22">
        <v>0</v>
      </c>
    </row>
    <row r="65" spans="1:7" x14ac:dyDescent="0.25">
      <c r="A65" s="20" t="s">
        <v>34</v>
      </c>
      <c r="B65" s="6">
        <v>7</v>
      </c>
      <c r="C65" s="6" t="s">
        <v>13</v>
      </c>
      <c r="D65" s="6" t="s">
        <v>0</v>
      </c>
      <c r="E65" s="22">
        <v>75</v>
      </c>
      <c r="F65" s="22">
        <v>0</v>
      </c>
      <c r="G65" s="22">
        <v>0</v>
      </c>
    </row>
    <row r="66" spans="1:7" x14ac:dyDescent="0.25">
      <c r="A66" s="20" t="s">
        <v>34</v>
      </c>
      <c r="B66" s="6">
        <v>8</v>
      </c>
      <c r="C66" s="6" t="s">
        <v>12</v>
      </c>
      <c r="D66" s="6" t="s">
        <v>0</v>
      </c>
      <c r="E66" s="22">
        <v>25</v>
      </c>
      <c r="F66" s="22">
        <v>0</v>
      </c>
      <c r="G66" s="22">
        <v>0</v>
      </c>
    </row>
    <row r="67" spans="1:7" x14ac:dyDescent="0.25">
      <c r="A67" s="20" t="s">
        <v>34</v>
      </c>
      <c r="B67" s="6">
        <v>9</v>
      </c>
      <c r="C67" s="6" t="s">
        <v>11</v>
      </c>
      <c r="D67" s="6" t="s">
        <v>0</v>
      </c>
      <c r="E67" s="22">
        <v>0</v>
      </c>
      <c r="F67" s="22">
        <v>0</v>
      </c>
      <c r="G67" s="22">
        <v>0</v>
      </c>
    </row>
    <row r="68" spans="1:7" x14ac:dyDescent="0.25">
      <c r="A68" s="20" t="s">
        <v>34</v>
      </c>
      <c r="B68" s="6">
        <v>10</v>
      </c>
      <c r="C68" s="6" t="s">
        <v>10</v>
      </c>
      <c r="D68" s="6" t="s">
        <v>0</v>
      </c>
      <c r="E68" s="22">
        <v>0</v>
      </c>
      <c r="F68" s="22">
        <v>0</v>
      </c>
      <c r="G68" s="22">
        <v>0</v>
      </c>
    </row>
    <row r="69" spans="1:7" x14ac:dyDescent="0.25">
      <c r="A69" s="20" t="s">
        <v>34</v>
      </c>
      <c r="B69" s="6">
        <v>11</v>
      </c>
      <c r="C69" s="6" t="s">
        <v>9</v>
      </c>
      <c r="D69" s="6" t="s">
        <v>0</v>
      </c>
      <c r="E69" s="22">
        <v>0</v>
      </c>
      <c r="F69" s="22">
        <v>0</v>
      </c>
      <c r="G69" s="22">
        <v>0</v>
      </c>
    </row>
    <row r="70" spans="1:7" x14ac:dyDescent="0.25">
      <c r="A70" s="20" t="s">
        <v>34</v>
      </c>
      <c r="B70" s="6">
        <v>12</v>
      </c>
      <c r="C70" s="6" t="s">
        <v>8</v>
      </c>
      <c r="D70" s="6" t="s">
        <v>0</v>
      </c>
      <c r="E70" s="22">
        <v>0</v>
      </c>
      <c r="F70" s="22">
        <v>0</v>
      </c>
      <c r="G70" s="22">
        <v>0</v>
      </c>
    </row>
    <row r="71" spans="1:7" x14ac:dyDescent="0.25">
      <c r="A71" s="20" t="s">
        <v>34</v>
      </c>
      <c r="B71" s="6">
        <v>13</v>
      </c>
      <c r="C71" s="6" t="s">
        <v>7</v>
      </c>
      <c r="D71" s="6" t="s">
        <v>0</v>
      </c>
      <c r="E71" s="22">
        <v>0</v>
      </c>
      <c r="F71" s="22">
        <v>0</v>
      </c>
      <c r="G71" s="22">
        <v>0</v>
      </c>
    </row>
    <row r="72" spans="1:7" x14ac:dyDescent="0.25">
      <c r="A72" s="20" t="s">
        <v>34</v>
      </c>
      <c r="B72" s="6">
        <v>14</v>
      </c>
      <c r="C72" s="6" t="s">
        <v>6</v>
      </c>
      <c r="D72" s="6" t="s">
        <v>0</v>
      </c>
      <c r="E72" s="22">
        <v>75</v>
      </c>
      <c r="F72" s="22">
        <v>0</v>
      </c>
      <c r="G72" s="22">
        <v>0</v>
      </c>
    </row>
    <row r="73" spans="1:7" x14ac:dyDescent="0.25">
      <c r="A73" s="20" t="s">
        <v>34</v>
      </c>
      <c r="B73" s="6">
        <v>15</v>
      </c>
      <c r="C73" s="6" t="s">
        <v>5</v>
      </c>
      <c r="D73" s="6" t="s">
        <v>0</v>
      </c>
      <c r="E73" s="22">
        <v>125</v>
      </c>
      <c r="F73" s="22">
        <v>0</v>
      </c>
      <c r="G73" s="22">
        <v>0</v>
      </c>
    </row>
    <row r="74" spans="1:7" x14ac:dyDescent="0.25">
      <c r="A74" s="20" t="s">
        <v>34</v>
      </c>
      <c r="B74" s="6">
        <v>16</v>
      </c>
      <c r="C74" s="6" t="s">
        <v>4</v>
      </c>
      <c r="D74" s="6" t="s">
        <v>0</v>
      </c>
      <c r="E74" s="22">
        <v>145</v>
      </c>
      <c r="F74" s="22">
        <v>0</v>
      </c>
      <c r="G74" s="22">
        <v>0</v>
      </c>
    </row>
    <row r="75" spans="1:7" x14ac:dyDescent="0.25">
      <c r="A75" s="20" t="s">
        <v>34</v>
      </c>
      <c r="B75" s="6">
        <v>17</v>
      </c>
      <c r="C75" s="6" t="s">
        <v>3</v>
      </c>
      <c r="D75" s="6" t="s">
        <v>0</v>
      </c>
      <c r="E75" s="22">
        <v>0</v>
      </c>
      <c r="F75" s="22">
        <v>0</v>
      </c>
      <c r="G75" s="22">
        <v>0</v>
      </c>
    </row>
    <row r="76" spans="1:7" x14ac:dyDescent="0.25">
      <c r="A76" s="20" t="s">
        <v>34</v>
      </c>
      <c r="B76" s="6">
        <v>18</v>
      </c>
      <c r="C76" s="6" t="s">
        <v>2</v>
      </c>
      <c r="D76" s="6" t="s">
        <v>0</v>
      </c>
      <c r="E76" s="22">
        <v>0</v>
      </c>
      <c r="F76" s="22">
        <v>0</v>
      </c>
      <c r="G76" s="22">
        <v>0</v>
      </c>
    </row>
    <row r="77" spans="1:7" x14ac:dyDescent="0.25">
      <c r="A77" s="20" t="s">
        <v>34</v>
      </c>
      <c r="B77" s="6">
        <v>19</v>
      </c>
      <c r="C77" s="6" t="s">
        <v>1</v>
      </c>
      <c r="D77" s="6" t="s">
        <v>0</v>
      </c>
      <c r="E77" s="22">
        <v>0</v>
      </c>
      <c r="F77" s="22">
        <v>0</v>
      </c>
      <c r="G77" s="22">
        <v>0</v>
      </c>
    </row>
    <row r="78" spans="1:7" x14ac:dyDescent="0.25">
      <c r="A78" s="20" t="s">
        <v>35</v>
      </c>
      <c r="B78" s="6">
        <v>1</v>
      </c>
      <c r="C78" s="6" t="s">
        <v>19</v>
      </c>
      <c r="D78" s="6" t="s">
        <v>0</v>
      </c>
      <c r="E78" s="22">
        <v>475</v>
      </c>
      <c r="F78" s="22">
        <v>0</v>
      </c>
      <c r="G78" s="22">
        <v>0</v>
      </c>
    </row>
    <row r="79" spans="1:7" x14ac:dyDescent="0.25">
      <c r="A79" s="20" t="s">
        <v>35</v>
      </c>
      <c r="B79" s="6">
        <v>2</v>
      </c>
      <c r="C79" s="6" t="s">
        <v>18</v>
      </c>
      <c r="D79" s="6" t="s">
        <v>0</v>
      </c>
      <c r="E79" s="22">
        <v>0</v>
      </c>
      <c r="F79" s="22">
        <v>0</v>
      </c>
      <c r="G79" s="22">
        <v>0</v>
      </c>
    </row>
    <row r="80" spans="1:7" x14ac:dyDescent="0.25">
      <c r="A80" s="20" t="s">
        <v>35</v>
      </c>
      <c r="B80" s="6">
        <v>3</v>
      </c>
      <c r="C80" s="6" t="s">
        <v>17</v>
      </c>
      <c r="D80" s="6" t="s">
        <v>0</v>
      </c>
      <c r="E80" s="22">
        <v>2300</v>
      </c>
      <c r="F80" s="22">
        <v>0</v>
      </c>
      <c r="G80" s="22">
        <v>0</v>
      </c>
    </row>
    <row r="81" spans="1:7" x14ac:dyDescent="0.25">
      <c r="A81" s="20" t="s">
        <v>35</v>
      </c>
      <c r="B81" s="6">
        <v>4</v>
      </c>
      <c r="C81" s="6" t="s">
        <v>16</v>
      </c>
      <c r="D81" s="6" t="s">
        <v>0</v>
      </c>
      <c r="E81" s="22">
        <v>20000</v>
      </c>
      <c r="F81" s="22">
        <v>0</v>
      </c>
      <c r="G81" s="22">
        <v>0</v>
      </c>
    </row>
    <row r="82" spans="1:7" x14ac:dyDescent="0.25">
      <c r="A82" s="20" t="s">
        <v>35</v>
      </c>
      <c r="B82" s="6">
        <v>5</v>
      </c>
      <c r="C82" s="6" t="s">
        <v>15</v>
      </c>
      <c r="D82" s="6" t="s">
        <v>0</v>
      </c>
      <c r="E82" s="22">
        <v>0</v>
      </c>
      <c r="F82" s="22">
        <v>0</v>
      </c>
      <c r="G82" s="22">
        <v>0</v>
      </c>
    </row>
    <row r="83" spans="1:7" x14ac:dyDescent="0.25">
      <c r="A83" s="20" t="s">
        <v>35</v>
      </c>
      <c r="B83" s="6">
        <v>6</v>
      </c>
      <c r="C83" s="6" t="s">
        <v>14</v>
      </c>
      <c r="D83" s="6" t="s">
        <v>0</v>
      </c>
      <c r="E83" s="22">
        <v>0</v>
      </c>
      <c r="F83" s="22">
        <v>0</v>
      </c>
      <c r="G83" s="22">
        <v>0</v>
      </c>
    </row>
    <row r="84" spans="1:7" x14ac:dyDescent="0.25">
      <c r="A84" s="20" t="s">
        <v>35</v>
      </c>
      <c r="B84" s="6">
        <v>7</v>
      </c>
      <c r="C84" s="6" t="s">
        <v>13</v>
      </c>
      <c r="D84" s="6" t="s">
        <v>0</v>
      </c>
      <c r="E84" s="22">
        <v>75</v>
      </c>
      <c r="F84" s="22">
        <v>0</v>
      </c>
      <c r="G84" s="22">
        <v>0</v>
      </c>
    </row>
    <row r="85" spans="1:7" x14ac:dyDescent="0.25">
      <c r="A85" s="20" t="s">
        <v>35</v>
      </c>
      <c r="B85" s="6">
        <v>8</v>
      </c>
      <c r="C85" s="6" t="s">
        <v>12</v>
      </c>
      <c r="D85" s="6" t="s">
        <v>0</v>
      </c>
      <c r="E85" s="22">
        <v>25</v>
      </c>
      <c r="F85" s="22">
        <v>0</v>
      </c>
      <c r="G85" s="22">
        <v>0</v>
      </c>
    </row>
    <row r="86" spans="1:7" x14ac:dyDescent="0.25">
      <c r="A86" s="20" t="s">
        <v>35</v>
      </c>
      <c r="B86" s="6">
        <v>9</v>
      </c>
      <c r="C86" s="6" t="s">
        <v>11</v>
      </c>
      <c r="D86" s="6" t="s">
        <v>0</v>
      </c>
      <c r="E86" s="22">
        <v>0</v>
      </c>
      <c r="F86" s="22">
        <v>0</v>
      </c>
      <c r="G86" s="22">
        <v>0</v>
      </c>
    </row>
    <row r="87" spans="1:7" x14ac:dyDescent="0.25">
      <c r="A87" s="20" t="s">
        <v>35</v>
      </c>
      <c r="B87" s="6">
        <v>10</v>
      </c>
      <c r="C87" s="6" t="s">
        <v>10</v>
      </c>
      <c r="D87" s="6" t="s">
        <v>0</v>
      </c>
      <c r="E87" s="22">
        <v>0</v>
      </c>
      <c r="F87" s="22">
        <v>0</v>
      </c>
      <c r="G87" s="22">
        <v>0</v>
      </c>
    </row>
    <row r="88" spans="1:7" x14ac:dyDescent="0.25">
      <c r="A88" s="20" t="s">
        <v>35</v>
      </c>
      <c r="B88" s="6">
        <v>11</v>
      </c>
      <c r="C88" s="6" t="s">
        <v>9</v>
      </c>
      <c r="D88" s="6" t="s">
        <v>0</v>
      </c>
      <c r="E88" s="22">
        <v>0</v>
      </c>
      <c r="F88" s="22">
        <v>0</v>
      </c>
      <c r="G88" s="22">
        <v>0</v>
      </c>
    </row>
    <row r="89" spans="1:7" x14ac:dyDescent="0.25">
      <c r="A89" s="20" t="s">
        <v>35</v>
      </c>
      <c r="B89" s="6">
        <v>12</v>
      </c>
      <c r="C89" s="6" t="s">
        <v>8</v>
      </c>
      <c r="D89" s="6" t="s">
        <v>0</v>
      </c>
      <c r="E89" s="22">
        <v>0</v>
      </c>
      <c r="F89" s="22">
        <v>0</v>
      </c>
      <c r="G89" s="22">
        <v>0</v>
      </c>
    </row>
    <row r="90" spans="1:7" x14ac:dyDescent="0.25">
      <c r="A90" s="20" t="s">
        <v>35</v>
      </c>
      <c r="B90" s="6">
        <v>13</v>
      </c>
      <c r="C90" s="6" t="s">
        <v>7</v>
      </c>
      <c r="D90" s="6" t="s">
        <v>0</v>
      </c>
      <c r="E90" s="22">
        <v>0</v>
      </c>
      <c r="F90" s="22">
        <v>0</v>
      </c>
      <c r="G90" s="22">
        <v>0</v>
      </c>
    </row>
    <row r="91" spans="1:7" x14ac:dyDescent="0.25">
      <c r="A91" s="20" t="s">
        <v>35</v>
      </c>
      <c r="B91" s="6">
        <v>14</v>
      </c>
      <c r="C91" s="6" t="s">
        <v>6</v>
      </c>
      <c r="D91" s="6" t="s">
        <v>0</v>
      </c>
      <c r="E91" s="22">
        <v>75</v>
      </c>
      <c r="F91" s="22">
        <v>0</v>
      </c>
      <c r="G91" s="22">
        <v>0</v>
      </c>
    </row>
    <row r="92" spans="1:7" x14ac:dyDescent="0.25">
      <c r="A92" s="20" t="s">
        <v>35</v>
      </c>
      <c r="B92" s="6">
        <v>15</v>
      </c>
      <c r="C92" s="6" t="s">
        <v>5</v>
      </c>
      <c r="D92" s="6" t="s">
        <v>0</v>
      </c>
      <c r="E92" s="22">
        <v>125</v>
      </c>
      <c r="F92" s="22">
        <v>0</v>
      </c>
      <c r="G92" s="22">
        <v>0</v>
      </c>
    </row>
    <row r="93" spans="1:7" x14ac:dyDescent="0.25">
      <c r="A93" s="20" t="s">
        <v>35</v>
      </c>
      <c r="B93" s="6">
        <v>16</v>
      </c>
      <c r="C93" s="6" t="s">
        <v>4</v>
      </c>
      <c r="D93" s="6" t="s">
        <v>0</v>
      </c>
      <c r="E93" s="22">
        <v>145</v>
      </c>
      <c r="F93" s="22">
        <v>0</v>
      </c>
      <c r="G93" s="22">
        <v>0</v>
      </c>
    </row>
    <row r="94" spans="1:7" x14ac:dyDescent="0.25">
      <c r="A94" s="20" t="s">
        <v>35</v>
      </c>
      <c r="B94" s="6">
        <v>17</v>
      </c>
      <c r="C94" s="6" t="s">
        <v>3</v>
      </c>
      <c r="D94" s="6" t="s">
        <v>0</v>
      </c>
      <c r="E94" s="22">
        <v>0</v>
      </c>
      <c r="F94" s="22">
        <v>0</v>
      </c>
      <c r="G94" s="22">
        <v>0</v>
      </c>
    </row>
    <row r="95" spans="1:7" x14ac:dyDescent="0.25">
      <c r="A95" s="20" t="s">
        <v>35</v>
      </c>
      <c r="B95" s="6">
        <v>18</v>
      </c>
      <c r="C95" s="6" t="s">
        <v>2</v>
      </c>
      <c r="D95" s="6" t="s">
        <v>0</v>
      </c>
      <c r="E95" s="22">
        <v>0</v>
      </c>
      <c r="F95" s="22">
        <v>0</v>
      </c>
      <c r="G95" s="22">
        <v>0</v>
      </c>
    </row>
    <row r="96" spans="1:7" x14ac:dyDescent="0.25">
      <c r="A96" s="20" t="s">
        <v>35</v>
      </c>
      <c r="B96" s="6">
        <v>19</v>
      </c>
      <c r="C96" s="6" t="s">
        <v>1</v>
      </c>
      <c r="D96" s="6" t="s">
        <v>0</v>
      </c>
      <c r="E96" s="22">
        <v>0</v>
      </c>
      <c r="F96" s="22">
        <v>0</v>
      </c>
      <c r="G96" s="22">
        <v>0</v>
      </c>
    </row>
    <row r="97" spans="1:7" x14ac:dyDescent="0.25">
      <c r="A97" s="20" t="s">
        <v>36</v>
      </c>
      <c r="B97" s="6">
        <v>1</v>
      </c>
      <c r="C97" s="6" t="s">
        <v>19</v>
      </c>
      <c r="D97" s="6" t="s">
        <v>0</v>
      </c>
      <c r="E97" s="22">
        <v>475</v>
      </c>
      <c r="F97" s="22">
        <v>0</v>
      </c>
      <c r="G97" s="22">
        <v>0</v>
      </c>
    </row>
    <row r="98" spans="1:7" x14ac:dyDescent="0.25">
      <c r="A98" s="20" t="s">
        <v>36</v>
      </c>
      <c r="B98" s="6">
        <v>2</v>
      </c>
      <c r="C98" s="6" t="s">
        <v>18</v>
      </c>
      <c r="D98" s="6" t="s">
        <v>0</v>
      </c>
      <c r="E98" s="22">
        <v>0</v>
      </c>
      <c r="F98" s="22">
        <v>0</v>
      </c>
      <c r="G98" s="22">
        <v>0</v>
      </c>
    </row>
    <row r="99" spans="1:7" x14ac:dyDescent="0.25">
      <c r="A99" s="20" t="s">
        <v>36</v>
      </c>
      <c r="B99" s="6">
        <v>3</v>
      </c>
      <c r="C99" s="6" t="s">
        <v>17</v>
      </c>
      <c r="D99" s="6" t="s">
        <v>0</v>
      </c>
      <c r="E99" s="22">
        <v>2300</v>
      </c>
      <c r="F99" s="22">
        <v>0</v>
      </c>
      <c r="G99" s="22">
        <v>400</v>
      </c>
    </row>
    <row r="100" spans="1:7" x14ac:dyDescent="0.25">
      <c r="A100" s="20" t="s">
        <v>36</v>
      </c>
      <c r="B100" s="6">
        <v>4</v>
      </c>
      <c r="C100" s="6" t="s">
        <v>16</v>
      </c>
      <c r="D100" s="6" t="s">
        <v>0</v>
      </c>
      <c r="E100" s="22">
        <v>20000</v>
      </c>
      <c r="F100" s="22">
        <v>0</v>
      </c>
      <c r="G100" s="22">
        <v>0</v>
      </c>
    </row>
    <row r="101" spans="1:7" x14ac:dyDescent="0.25">
      <c r="A101" s="20" t="s">
        <v>36</v>
      </c>
      <c r="B101" s="6">
        <v>5</v>
      </c>
      <c r="C101" s="6" t="s">
        <v>15</v>
      </c>
      <c r="D101" s="6" t="s">
        <v>0</v>
      </c>
      <c r="E101" s="22">
        <v>0</v>
      </c>
      <c r="F101" s="22">
        <v>0</v>
      </c>
      <c r="G101" s="22">
        <v>0</v>
      </c>
    </row>
    <row r="102" spans="1:7" x14ac:dyDescent="0.25">
      <c r="A102" s="20" t="s">
        <v>36</v>
      </c>
      <c r="B102" s="6">
        <v>6</v>
      </c>
      <c r="C102" s="6" t="s">
        <v>14</v>
      </c>
      <c r="D102" s="6" t="s">
        <v>0</v>
      </c>
      <c r="E102" s="22">
        <v>0</v>
      </c>
      <c r="F102" s="22">
        <v>0</v>
      </c>
      <c r="G102" s="22">
        <v>0</v>
      </c>
    </row>
    <row r="103" spans="1:7" x14ac:dyDescent="0.25">
      <c r="A103" s="20" t="s">
        <v>36</v>
      </c>
      <c r="B103" s="6">
        <v>7</v>
      </c>
      <c r="C103" s="6" t="s">
        <v>13</v>
      </c>
      <c r="D103" s="6" t="s">
        <v>0</v>
      </c>
      <c r="E103" s="22">
        <v>75</v>
      </c>
      <c r="F103" s="22">
        <v>0</v>
      </c>
      <c r="G103" s="22">
        <v>25</v>
      </c>
    </row>
    <row r="104" spans="1:7" x14ac:dyDescent="0.25">
      <c r="A104" s="20" t="s">
        <v>36</v>
      </c>
      <c r="B104" s="6">
        <v>8</v>
      </c>
      <c r="C104" s="6" t="s">
        <v>12</v>
      </c>
      <c r="D104" s="6" t="s">
        <v>0</v>
      </c>
      <c r="E104" s="22">
        <v>25</v>
      </c>
      <c r="F104" s="22">
        <v>0</v>
      </c>
      <c r="G104" s="22">
        <v>0</v>
      </c>
    </row>
    <row r="105" spans="1:7" x14ac:dyDescent="0.25">
      <c r="A105" s="20" t="s">
        <v>36</v>
      </c>
      <c r="B105" s="6">
        <v>9</v>
      </c>
      <c r="C105" s="6" t="s">
        <v>11</v>
      </c>
      <c r="D105" s="6" t="s">
        <v>0</v>
      </c>
      <c r="E105" s="22">
        <v>0</v>
      </c>
      <c r="F105" s="22">
        <v>0</v>
      </c>
      <c r="G105" s="22">
        <v>0</v>
      </c>
    </row>
    <row r="106" spans="1:7" x14ac:dyDescent="0.25">
      <c r="A106" s="20" t="s">
        <v>36</v>
      </c>
      <c r="B106" s="6">
        <v>10</v>
      </c>
      <c r="C106" s="6" t="s">
        <v>10</v>
      </c>
      <c r="D106" s="6" t="s">
        <v>0</v>
      </c>
      <c r="E106" s="22">
        <v>0</v>
      </c>
      <c r="F106" s="22">
        <v>0</v>
      </c>
      <c r="G106" s="22">
        <v>0</v>
      </c>
    </row>
    <row r="107" spans="1:7" x14ac:dyDescent="0.25">
      <c r="A107" s="20" t="s">
        <v>36</v>
      </c>
      <c r="B107" s="6">
        <v>11</v>
      </c>
      <c r="C107" s="6" t="s">
        <v>9</v>
      </c>
      <c r="D107" s="6" t="s">
        <v>0</v>
      </c>
      <c r="E107" s="22">
        <v>0</v>
      </c>
      <c r="F107" s="22">
        <v>0</v>
      </c>
      <c r="G107" s="22">
        <v>0</v>
      </c>
    </row>
    <row r="108" spans="1:7" x14ac:dyDescent="0.25">
      <c r="A108" s="20" t="s">
        <v>36</v>
      </c>
      <c r="B108" s="6">
        <v>12</v>
      </c>
      <c r="C108" s="6" t="s">
        <v>8</v>
      </c>
      <c r="D108" s="6" t="s">
        <v>0</v>
      </c>
      <c r="E108" s="22">
        <v>0</v>
      </c>
      <c r="F108" s="22">
        <v>0</v>
      </c>
      <c r="G108" s="22">
        <v>0</v>
      </c>
    </row>
    <row r="109" spans="1:7" x14ac:dyDescent="0.25">
      <c r="A109" s="20" t="s">
        <v>36</v>
      </c>
      <c r="B109" s="6">
        <v>13</v>
      </c>
      <c r="C109" s="6" t="s">
        <v>7</v>
      </c>
      <c r="D109" s="6" t="s">
        <v>0</v>
      </c>
      <c r="E109" s="22">
        <v>0</v>
      </c>
      <c r="F109" s="22">
        <v>0</v>
      </c>
      <c r="G109" s="22">
        <v>0</v>
      </c>
    </row>
    <row r="110" spans="1:7" x14ac:dyDescent="0.25">
      <c r="A110" s="20" t="s">
        <v>36</v>
      </c>
      <c r="B110" s="6">
        <v>14</v>
      </c>
      <c r="C110" s="6" t="s">
        <v>6</v>
      </c>
      <c r="D110" s="6" t="s">
        <v>0</v>
      </c>
      <c r="E110" s="22">
        <v>75</v>
      </c>
      <c r="F110" s="22">
        <v>0</v>
      </c>
      <c r="G110" s="22">
        <v>0</v>
      </c>
    </row>
    <row r="111" spans="1:7" x14ac:dyDescent="0.25">
      <c r="A111" s="20" t="s">
        <v>36</v>
      </c>
      <c r="B111" s="6">
        <v>15</v>
      </c>
      <c r="C111" s="6" t="s">
        <v>5</v>
      </c>
      <c r="D111" s="6" t="s">
        <v>0</v>
      </c>
      <c r="E111" s="22">
        <v>125</v>
      </c>
      <c r="F111" s="22">
        <v>0</v>
      </c>
      <c r="G111" s="22">
        <v>0</v>
      </c>
    </row>
    <row r="112" spans="1:7" x14ac:dyDescent="0.25">
      <c r="A112" s="20" t="s">
        <v>36</v>
      </c>
      <c r="B112" s="6">
        <v>16</v>
      </c>
      <c r="C112" s="6" t="s">
        <v>4</v>
      </c>
      <c r="D112" s="6" t="s">
        <v>0</v>
      </c>
      <c r="E112" s="22">
        <v>145</v>
      </c>
      <c r="F112" s="22">
        <v>0</v>
      </c>
      <c r="G112" s="22">
        <v>0</v>
      </c>
    </row>
    <row r="113" spans="1:7" x14ac:dyDescent="0.25">
      <c r="A113" s="20" t="s">
        <v>36</v>
      </c>
      <c r="B113" s="6">
        <v>17</v>
      </c>
      <c r="C113" s="6" t="s">
        <v>3</v>
      </c>
      <c r="D113" s="6" t="s">
        <v>0</v>
      </c>
      <c r="E113" s="22">
        <v>0</v>
      </c>
      <c r="F113" s="22">
        <v>0</v>
      </c>
      <c r="G113" s="22">
        <v>0</v>
      </c>
    </row>
    <row r="114" spans="1:7" x14ac:dyDescent="0.25">
      <c r="A114" s="20" t="s">
        <v>36</v>
      </c>
      <c r="B114" s="6">
        <v>18</v>
      </c>
      <c r="C114" s="6" t="s">
        <v>2</v>
      </c>
      <c r="D114" s="6" t="s">
        <v>0</v>
      </c>
      <c r="E114" s="22">
        <v>0</v>
      </c>
      <c r="F114" s="22">
        <v>0</v>
      </c>
      <c r="G114" s="22">
        <v>0</v>
      </c>
    </row>
    <row r="115" spans="1:7" x14ac:dyDescent="0.25">
      <c r="A115" s="20" t="s">
        <v>36</v>
      </c>
      <c r="B115" s="6">
        <v>19</v>
      </c>
      <c r="C115" s="6" t="s">
        <v>1</v>
      </c>
      <c r="D115" s="6" t="s">
        <v>0</v>
      </c>
      <c r="E115" s="22">
        <v>0</v>
      </c>
      <c r="F115" s="22">
        <v>0</v>
      </c>
      <c r="G115" s="22">
        <v>0</v>
      </c>
    </row>
    <row r="116" spans="1:7" x14ac:dyDescent="0.25">
      <c r="A116" s="20" t="s">
        <v>37</v>
      </c>
      <c r="B116" s="6">
        <v>1</v>
      </c>
      <c r="C116" s="6" t="s">
        <v>19</v>
      </c>
      <c r="D116" s="6" t="s">
        <v>0</v>
      </c>
      <c r="E116" s="22">
        <v>475</v>
      </c>
      <c r="F116" s="22">
        <v>0</v>
      </c>
      <c r="G116" s="22">
        <v>150</v>
      </c>
    </row>
    <row r="117" spans="1:7" x14ac:dyDescent="0.25">
      <c r="A117" s="20" t="s">
        <v>37</v>
      </c>
      <c r="B117" s="6">
        <v>2</v>
      </c>
      <c r="C117" s="6" t="s">
        <v>18</v>
      </c>
      <c r="D117" s="6" t="s">
        <v>0</v>
      </c>
      <c r="E117" s="22">
        <v>0</v>
      </c>
      <c r="F117" s="22">
        <v>0</v>
      </c>
      <c r="G117" s="22">
        <v>0</v>
      </c>
    </row>
    <row r="118" spans="1:7" x14ac:dyDescent="0.25">
      <c r="A118" s="20" t="s">
        <v>37</v>
      </c>
      <c r="B118" s="6">
        <v>3</v>
      </c>
      <c r="C118" s="6" t="s">
        <v>17</v>
      </c>
      <c r="D118" s="6" t="s">
        <v>0</v>
      </c>
      <c r="E118" s="22">
        <v>1900</v>
      </c>
      <c r="F118" s="22">
        <v>0</v>
      </c>
      <c r="G118" s="22">
        <v>0</v>
      </c>
    </row>
    <row r="119" spans="1:7" x14ac:dyDescent="0.25">
      <c r="A119" s="20" t="s">
        <v>37</v>
      </c>
      <c r="B119" s="6">
        <v>4</v>
      </c>
      <c r="C119" s="6" t="s">
        <v>16</v>
      </c>
      <c r="D119" s="6" t="s">
        <v>0</v>
      </c>
      <c r="E119" s="22">
        <v>20000</v>
      </c>
      <c r="F119" s="22">
        <v>0</v>
      </c>
      <c r="G119" s="22">
        <v>0</v>
      </c>
    </row>
    <row r="120" spans="1:7" x14ac:dyDescent="0.25">
      <c r="A120" s="20" t="s">
        <v>37</v>
      </c>
      <c r="B120" s="6">
        <v>5</v>
      </c>
      <c r="C120" s="6" t="s">
        <v>15</v>
      </c>
      <c r="D120" s="6" t="s">
        <v>0</v>
      </c>
      <c r="E120" s="22">
        <v>0</v>
      </c>
      <c r="F120" s="22">
        <v>18750</v>
      </c>
      <c r="G120" s="22">
        <v>0</v>
      </c>
    </row>
    <row r="121" spans="1:7" x14ac:dyDescent="0.25">
      <c r="A121" s="20" t="s">
        <v>37</v>
      </c>
      <c r="B121" s="6">
        <v>6</v>
      </c>
      <c r="C121" s="6" t="s">
        <v>14</v>
      </c>
      <c r="D121" s="6" t="s">
        <v>0</v>
      </c>
      <c r="E121" s="22">
        <v>0</v>
      </c>
      <c r="F121" s="22">
        <v>0</v>
      </c>
      <c r="G121" s="22">
        <v>0</v>
      </c>
    </row>
    <row r="122" spans="1:7" x14ac:dyDescent="0.25">
      <c r="A122" s="20" t="s">
        <v>37</v>
      </c>
      <c r="B122" s="6">
        <v>7</v>
      </c>
      <c r="C122" s="6" t="s">
        <v>13</v>
      </c>
      <c r="D122" s="6" t="s">
        <v>0</v>
      </c>
      <c r="E122" s="22">
        <v>50</v>
      </c>
      <c r="F122" s="22">
        <v>0</v>
      </c>
      <c r="G122" s="22">
        <v>0</v>
      </c>
    </row>
    <row r="123" spans="1:7" x14ac:dyDescent="0.25">
      <c r="A123" s="20" t="s">
        <v>37</v>
      </c>
      <c r="B123" s="6">
        <v>8</v>
      </c>
      <c r="C123" s="6" t="s">
        <v>12</v>
      </c>
      <c r="D123" s="6" t="s">
        <v>0</v>
      </c>
      <c r="E123" s="22">
        <v>25</v>
      </c>
      <c r="F123" s="22">
        <v>0</v>
      </c>
      <c r="G123" s="22">
        <v>0</v>
      </c>
    </row>
    <row r="124" spans="1:7" x14ac:dyDescent="0.25">
      <c r="A124" s="20" t="s">
        <v>37</v>
      </c>
      <c r="B124" s="6">
        <v>9</v>
      </c>
      <c r="C124" s="6" t="s">
        <v>11</v>
      </c>
      <c r="D124" s="6" t="s">
        <v>0</v>
      </c>
      <c r="E124" s="22">
        <v>0</v>
      </c>
      <c r="F124" s="22">
        <v>0</v>
      </c>
      <c r="G124" s="22">
        <v>0</v>
      </c>
    </row>
    <row r="125" spans="1:7" x14ac:dyDescent="0.25">
      <c r="A125" s="20" t="s">
        <v>37</v>
      </c>
      <c r="B125" s="6">
        <v>10</v>
      </c>
      <c r="C125" s="6" t="s">
        <v>10</v>
      </c>
      <c r="D125" s="6" t="s">
        <v>0</v>
      </c>
      <c r="E125" s="22">
        <v>0</v>
      </c>
      <c r="F125" s="22">
        <v>0</v>
      </c>
      <c r="G125" s="22">
        <v>0</v>
      </c>
    </row>
    <row r="126" spans="1:7" x14ac:dyDescent="0.25">
      <c r="A126" s="20" t="s">
        <v>37</v>
      </c>
      <c r="B126" s="6">
        <v>11</v>
      </c>
      <c r="C126" s="6" t="s">
        <v>9</v>
      </c>
      <c r="D126" s="6" t="s">
        <v>0</v>
      </c>
      <c r="E126" s="22">
        <v>0</v>
      </c>
      <c r="F126" s="22">
        <v>0</v>
      </c>
      <c r="G126" s="22">
        <v>0</v>
      </c>
    </row>
    <row r="127" spans="1:7" x14ac:dyDescent="0.25">
      <c r="A127" s="20" t="s">
        <v>37</v>
      </c>
      <c r="B127" s="6">
        <v>12</v>
      </c>
      <c r="C127" s="6" t="s">
        <v>8</v>
      </c>
      <c r="D127" s="6" t="s">
        <v>0</v>
      </c>
      <c r="E127" s="22">
        <v>0</v>
      </c>
      <c r="F127" s="22">
        <v>0</v>
      </c>
      <c r="G127" s="22">
        <v>0</v>
      </c>
    </row>
    <row r="128" spans="1:7" x14ac:dyDescent="0.25">
      <c r="A128" s="20" t="s">
        <v>37</v>
      </c>
      <c r="B128" s="6">
        <v>13</v>
      </c>
      <c r="C128" s="6" t="s">
        <v>7</v>
      </c>
      <c r="D128" s="6" t="s">
        <v>0</v>
      </c>
      <c r="E128" s="22">
        <v>0</v>
      </c>
      <c r="F128" s="22">
        <v>0</v>
      </c>
      <c r="G128" s="22">
        <v>0</v>
      </c>
    </row>
    <row r="129" spans="1:7" x14ac:dyDescent="0.25">
      <c r="A129" s="20" t="s">
        <v>37</v>
      </c>
      <c r="B129" s="6">
        <v>14</v>
      </c>
      <c r="C129" s="6" t="s">
        <v>6</v>
      </c>
      <c r="D129" s="6" t="s">
        <v>0</v>
      </c>
      <c r="E129" s="22">
        <v>75</v>
      </c>
      <c r="F129" s="22">
        <v>0</v>
      </c>
      <c r="G129" s="22">
        <v>0</v>
      </c>
    </row>
    <row r="130" spans="1:7" x14ac:dyDescent="0.25">
      <c r="A130" s="20" t="s">
        <v>37</v>
      </c>
      <c r="B130" s="6">
        <v>15</v>
      </c>
      <c r="C130" s="6" t="s">
        <v>5</v>
      </c>
      <c r="D130" s="6" t="s">
        <v>0</v>
      </c>
      <c r="E130" s="22">
        <v>125</v>
      </c>
      <c r="F130" s="22">
        <v>0</v>
      </c>
      <c r="G130" s="22">
        <v>0</v>
      </c>
    </row>
    <row r="131" spans="1:7" x14ac:dyDescent="0.25">
      <c r="A131" s="20" t="s">
        <v>37</v>
      </c>
      <c r="B131" s="6">
        <v>16</v>
      </c>
      <c r="C131" s="6" t="s">
        <v>4</v>
      </c>
      <c r="D131" s="6" t="s">
        <v>0</v>
      </c>
      <c r="E131" s="22">
        <v>145</v>
      </c>
      <c r="F131" s="22">
        <v>0</v>
      </c>
      <c r="G131" s="22">
        <v>0</v>
      </c>
    </row>
    <row r="132" spans="1:7" x14ac:dyDescent="0.25">
      <c r="A132" s="20" t="s">
        <v>37</v>
      </c>
      <c r="B132" s="6">
        <v>17</v>
      </c>
      <c r="C132" s="6" t="s">
        <v>3</v>
      </c>
      <c r="D132" s="6" t="s">
        <v>0</v>
      </c>
      <c r="E132" s="22">
        <v>0</v>
      </c>
      <c r="F132" s="22">
        <v>0</v>
      </c>
      <c r="G132" s="22">
        <v>0</v>
      </c>
    </row>
    <row r="133" spans="1:7" x14ac:dyDescent="0.25">
      <c r="A133" s="20" t="s">
        <v>37</v>
      </c>
      <c r="B133" s="6">
        <v>18</v>
      </c>
      <c r="C133" s="6" t="s">
        <v>2</v>
      </c>
      <c r="D133" s="6" t="s">
        <v>0</v>
      </c>
      <c r="E133" s="22">
        <v>0</v>
      </c>
      <c r="F133" s="22">
        <v>0</v>
      </c>
      <c r="G133" s="22">
        <v>0</v>
      </c>
    </row>
    <row r="134" spans="1:7" x14ac:dyDescent="0.25">
      <c r="A134" s="20" t="s">
        <v>37</v>
      </c>
      <c r="B134" s="6">
        <v>19</v>
      </c>
      <c r="C134" s="6" t="s">
        <v>1</v>
      </c>
      <c r="D134" s="6" t="s">
        <v>0</v>
      </c>
      <c r="E134" s="22">
        <v>0</v>
      </c>
      <c r="F134" s="22">
        <v>0</v>
      </c>
      <c r="G134" s="22">
        <v>0</v>
      </c>
    </row>
    <row r="135" spans="1:7" x14ac:dyDescent="0.25">
      <c r="A135" s="20" t="s">
        <v>38</v>
      </c>
      <c r="B135" s="6">
        <v>1</v>
      </c>
      <c r="C135" s="6" t="s">
        <v>19</v>
      </c>
      <c r="D135" s="6" t="s">
        <v>0</v>
      </c>
      <c r="E135" s="22">
        <v>325</v>
      </c>
      <c r="F135" s="22">
        <v>0</v>
      </c>
      <c r="G135" s="22">
        <v>0</v>
      </c>
    </row>
    <row r="136" spans="1:7" x14ac:dyDescent="0.25">
      <c r="A136" s="20" t="s">
        <v>38</v>
      </c>
      <c r="B136" s="6">
        <v>2</v>
      </c>
      <c r="C136" s="6" t="s">
        <v>18</v>
      </c>
      <c r="D136" s="6" t="s">
        <v>0</v>
      </c>
      <c r="E136" s="22">
        <v>0</v>
      </c>
      <c r="F136" s="22">
        <v>20</v>
      </c>
      <c r="G136" s="22">
        <v>0</v>
      </c>
    </row>
    <row r="137" spans="1:7" x14ac:dyDescent="0.25">
      <c r="A137" s="20" t="s">
        <v>38</v>
      </c>
      <c r="B137" s="6">
        <v>3</v>
      </c>
      <c r="C137" s="6" t="s">
        <v>17</v>
      </c>
      <c r="D137" s="6" t="s">
        <v>0</v>
      </c>
      <c r="E137" s="22">
        <v>1900</v>
      </c>
      <c r="F137" s="22">
        <v>0</v>
      </c>
      <c r="G137" s="22">
        <v>650</v>
      </c>
    </row>
    <row r="138" spans="1:7" x14ac:dyDescent="0.25">
      <c r="A138" s="20" t="s">
        <v>38</v>
      </c>
      <c r="B138" s="6">
        <v>4</v>
      </c>
      <c r="C138" s="6" t="s">
        <v>16</v>
      </c>
      <c r="D138" s="6" t="s">
        <v>0</v>
      </c>
      <c r="E138" s="22">
        <v>20000</v>
      </c>
      <c r="F138" s="22">
        <v>0</v>
      </c>
      <c r="G138" s="22">
        <v>0</v>
      </c>
    </row>
    <row r="139" spans="1:7" x14ac:dyDescent="0.25">
      <c r="A139" s="20" t="s">
        <v>38</v>
      </c>
      <c r="B139" s="6">
        <v>5</v>
      </c>
      <c r="C139" s="6" t="s">
        <v>15</v>
      </c>
      <c r="D139" s="6" t="s">
        <v>0</v>
      </c>
      <c r="E139" s="22">
        <v>18750</v>
      </c>
      <c r="F139" s="22">
        <v>0</v>
      </c>
      <c r="G139" s="22">
        <v>0</v>
      </c>
    </row>
    <row r="140" spans="1:7" x14ac:dyDescent="0.25">
      <c r="A140" s="20" t="s">
        <v>38</v>
      </c>
      <c r="B140" s="6">
        <v>6</v>
      </c>
      <c r="C140" s="6" t="s">
        <v>14</v>
      </c>
      <c r="D140" s="6" t="s">
        <v>0</v>
      </c>
      <c r="E140" s="22">
        <v>0</v>
      </c>
      <c r="F140" s="22">
        <v>0</v>
      </c>
      <c r="G140" s="22">
        <v>0</v>
      </c>
    </row>
    <row r="141" spans="1:7" x14ac:dyDescent="0.25">
      <c r="A141" s="20" t="s">
        <v>38</v>
      </c>
      <c r="B141" s="6">
        <v>7</v>
      </c>
      <c r="C141" s="6" t="s">
        <v>13</v>
      </c>
      <c r="D141" s="6" t="s">
        <v>0</v>
      </c>
      <c r="E141" s="22">
        <v>50</v>
      </c>
      <c r="F141" s="22">
        <v>0</v>
      </c>
      <c r="G141" s="22">
        <v>0</v>
      </c>
    </row>
    <row r="142" spans="1:7" x14ac:dyDescent="0.25">
      <c r="A142" s="20" t="s">
        <v>38</v>
      </c>
      <c r="B142" s="6">
        <v>8</v>
      </c>
      <c r="C142" s="6" t="s">
        <v>12</v>
      </c>
      <c r="D142" s="6" t="s">
        <v>0</v>
      </c>
      <c r="E142" s="22">
        <v>25</v>
      </c>
      <c r="F142" s="22">
        <v>0</v>
      </c>
      <c r="G142" s="22">
        <v>0</v>
      </c>
    </row>
    <row r="143" spans="1:7" x14ac:dyDescent="0.25">
      <c r="A143" s="20" t="s">
        <v>38</v>
      </c>
      <c r="B143" s="6">
        <v>9</v>
      </c>
      <c r="C143" s="6" t="s">
        <v>11</v>
      </c>
      <c r="D143" s="6" t="s">
        <v>0</v>
      </c>
      <c r="E143" s="22">
        <v>0</v>
      </c>
      <c r="F143" s="22">
        <v>0</v>
      </c>
      <c r="G143" s="22">
        <v>0</v>
      </c>
    </row>
    <row r="144" spans="1:7" x14ac:dyDescent="0.25">
      <c r="A144" s="20" t="s">
        <v>38</v>
      </c>
      <c r="B144" s="6">
        <v>10</v>
      </c>
      <c r="C144" s="6" t="s">
        <v>10</v>
      </c>
      <c r="D144" s="6" t="s">
        <v>0</v>
      </c>
      <c r="E144" s="22">
        <v>0</v>
      </c>
      <c r="F144" s="22">
        <v>0</v>
      </c>
      <c r="G144" s="22">
        <v>0</v>
      </c>
    </row>
    <row r="145" spans="1:7" x14ac:dyDescent="0.25">
      <c r="A145" s="20" t="s">
        <v>38</v>
      </c>
      <c r="B145" s="6">
        <v>11</v>
      </c>
      <c r="C145" s="6" t="s">
        <v>9</v>
      </c>
      <c r="D145" s="6" t="s">
        <v>0</v>
      </c>
      <c r="E145" s="22">
        <v>0</v>
      </c>
      <c r="F145" s="22">
        <v>0</v>
      </c>
      <c r="G145" s="22">
        <v>0</v>
      </c>
    </row>
    <row r="146" spans="1:7" x14ac:dyDescent="0.25">
      <c r="A146" s="20" t="s">
        <v>38</v>
      </c>
      <c r="B146" s="6">
        <v>12</v>
      </c>
      <c r="C146" s="6" t="s">
        <v>8</v>
      </c>
      <c r="D146" s="6" t="s">
        <v>0</v>
      </c>
      <c r="E146" s="22">
        <v>0</v>
      </c>
      <c r="F146" s="22">
        <v>0</v>
      </c>
      <c r="G146" s="22">
        <v>0</v>
      </c>
    </row>
    <row r="147" spans="1:7" x14ac:dyDescent="0.25">
      <c r="A147" s="20" t="s">
        <v>38</v>
      </c>
      <c r="B147" s="6">
        <v>13</v>
      </c>
      <c r="C147" s="6" t="s">
        <v>7</v>
      </c>
      <c r="D147" s="6" t="s">
        <v>0</v>
      </c>
      <c r="E147" s="22">
        <v>0</v>
      </c>
      <c r="F147" s="22">
        <v>0</v>
      </c>
      <c r="G147" s="22">
        <v>0</v>
      </c>
    </row>
    <row r="148" spans="1:7" x14ac:dyDescent="0.25">
      <c r="A148" s="20" t="s">
        <v>38</v>
      </c>
      <c r="B148" s="6">
        <v>14</v>
      </c>
      <c r="C148" s="6" t="s">
        <v>6</v>
      </c>
      <c r="D148" s="6" t="s">
        <v>0</v>
      </c>
      <c r="E148" s="22">
        <v>75</v>
      </c>
      <c r="F148" s="22">
        <v>0</v>
      </c>
      <c r="G148" s="22">
        <v>0</v>
      </c>
    </row>
    <row r="149" spans="1:7" x14ac:dyDescent="0.25">
      <c r="A149" s="20" t="s">
        <v>38</v>
      </c>
      <c r="B149" s="6">
        <v>15</v>
      </c>
      <c r="C149" s="6" t="s">
        <v>5</v>
      </c>
      <c r="D149" s="6" t="s">
        <v>0</v>
      </c>
      <c r="E149" s="22">
        <v>125</v>
      </c>
      <c r="F149" s="22">
        <v>0</v>
      </c>
      <c r="G149" s="22">
        <v>0</v>
      </c>
    </row>
    <row r="150" spans="1:7" x14ac:dyDescent="0.25">
      <c r="A150" s="20" t="s">
        <v>38</v>
      </c>
      <c r="B150" s="6">
        <v>16</v>
      </c>
      <c r="C150" s="6" t="s">
        <v>4</v>
      </c>
      <c r="D150" s="6" t="s">
        <v>0</v>
      </c>
      <c r="E150" s="22">
        <v>145</v>
      </c>
      <c r="F150" s="22">
        <v>0</v>
      </c>
      <c r="G150" s="22">
        <v>0</v>
      </c>
    </row>
    <row r="151" spans="1:7" x14ac:dyDescent="0.25">
      <c r="A151" s="20" t="s">
        <v>38</v>
      </c>
      <c r="B151" s="6">
        <v>17</v>
      </c>
      <c r="C151" s="6" t="s">
        <v>3</v>
      </c>
      <c r="D151" s="6" t="s">
        <v>0</v>
      </c>
      <c r="E151" s="22">
        <v>0</v>
      </c>
      <c r="F151" s="22">
        <v>0</v>
      </c>
      <c r="G151" s="22">
        <v>0</v>
      </c>
    </row>
    <row r="152" spans="1:7" x14ac:dyDescent="0.25">
      <c r="A152" s="20" t="s">
        <v>38</v>
      </c>
      <c r="B152" s="6">
        <v>18</v>
      </c>
      <c r="C152" s="6" t="s">
        <v>2</v>
      </c>
      <c r="D152" s="6" t="s">
        <v>0</v>
      </c>
      <c r="E152" s="22">
        <v>0</v>
      </c>
      <c r="F152" s="22">
        <v>0</v>
      </c>
      <c r="G152" s="22">
        <v>0</v>
      </c>
    </row>
    <row r="153" spans="1:7" x14ac:dyDescent="0.25">
      <c r="A153" s="20" t="s">
        <v>38</v>
      </c>
      <c r="B153" s="6">
        <v>19</v>
      </c>
      <c r="C153" s="6" t="s">
        <v>1</v>
      </c>
      <c r="D153" s="6" t="s">
        <v>0</v>
      </c>
      <c r="E153" s="22">
        <v>0</v>
      </c>
      <c r="F153" s="22">
        <v>0</v>
      </c>
      <c r="G153" s="22">
        <v>0</v>
      </c>
    </row>
    <row r="154" spans="1:7" x14ac:dyDescent="0.25">
      <c r="A154" s="20" t="s">
        <v>39</v>
      </c>
      <c r="B154" s="6">
        <v>1</v>
      </c>
      <c r="C154" s="6" t="s">
        <v>19</v>
      </c>
      <c r="D154" s="6" t="s">
        <v>0</v>
      </c>
      <c r="E154" s="22">
        <v>325</v>
      </c>
      <c r="F154" s="22">
        <v>0</v>
      </c>
      <c r="G154" s="22">
        <v>150</v>
      </c>
    </row>
    <row r="155" spans="1:7" x14ac:dyDescent="0.25">
      <c r="A155" s="20" t="s">
        <v>39</v>
      </c>
      <c r="B155" s="6">
        <v>2</v>
      </c>
      <c r="C155" s="6" t="s">
        <v>18</v>
      </c>
      <c r="D155" s="6" t="s">
        <v>0</v>
      </c>
      <c r="E155" s="22">
        <v>20</v>
      </c>
      <c r="F155" s="22">
        <v>0</v>
      </c>
      <c r="G155" s="22">
        <v>0</v>
      </c>
    </row>
    <row r="156" spans="1:7" x14ac:dyDescent="0.25">
      <c r="A156" s="20" t="s">
        <v>39</v>
      </c>
      <c r="B156" s="6">
        <v>3</v>
      </c>
      <c r="C156" s="6" t="s">
        <v>17</v>
      </c>
      <c r="D156" s="6" t="s">
        <v>0</v>
      </c>
      <c r="E156" s="22">
        <v>1250</v>
      </c>
      <c r="F156" s="22">
        <v>0</v>
      </c>
      <c r="G156" s="22">
        <v>300</v>
      </c>
    </row>
    <row r="157" spans="1:7" x14ac:dyDescent="0.25">
      <c r="A157" s="20" t="s">
        <v>39</v>
      </c>
      <c r="B157" s="6">
        <v>4</v>
      </c>
      <c r="C157" s="6" t="s">
        <v>16</v>
      </c>
      <c r="D157" s="6" t="s">
        <v>0</v>
      </c>
      <c r="E157" s="22">
        <v>20000</v>
      </c>
      <c r="F157" s="22">
        <v>0</v>
      </c>
      <c r="G157" s="22">
        <v>0</v>
      </c>
    </row>
    <row r="158" spans="1:7" x14ac:dyDescent="0.25">
      <c r="A158" s="20" t="s">
        <v>39</v>
      </c>
      <c r="B158" s="6">
        <v>5</v>
      </c>
      <c r="C158" s="6" t="s">
        <v>15</v>
      </c>
      <c r="D158" s="6" t="s">
        <v>0</v>
      </c>
      <c r="E158" s="22">
        <v>18750</v>
      </c>
      <c r="F158" s="22">
        <v>0</v>
      </c>
      <c r="G158" s="22">
        <v>0</v>
      </c>
    </row>
    <row r="159" spans="1:7" x14ac:dyDescent="0.25">
      <c r="A159" s="20" t="s">
        <v>39</v>
      </c>
      <c r="B159" s="6">
        <v>6</v>
      </c>
      <c r="C159" s="6" t="s">
        <v>14</v>
      </c>
      <c r="D159" s="6" t="s">
        <v>0</v>
      </c>
      <c r="E159" s="22">
        <v>0</v>
      </c>
      <c r="F159" s="22">
        <v>0</v>
      </c>
      <c r="G159" s="22">
        <v>0</v>
      </c>
    </row>
    <row r="160" spans="1:7" x14ac:dyDescent="0.25">
      <c r="A160" s="20" t="s">
        <v>39</v>
      </c>
      <c r="B160" s="6">
        <v>7</v>
      </c>
      <c r="C160" s="6" t="s">
        <v>13</v>
      </c>
      <c r="D160" s="6" t="s">
        <v>0</v>
      </c>
      <c r="E160" s="22">
        <v>50</v>
      </c>
      <c r="F160" s="22">
        <v>42</v>
      </c>
      <c r="G160" s="22">
        <v>17</v>
      </c>
    </row>
    <row r="161" spans="1:7" x14ac:dyDescent="0.25">
      <c r="A161" s="20" t="s">
        <v>39</v>
      </c>
      <c r="B161" s="6">
        <v>8</v>
      </c>
      <c r="C161" s="6" t="s">
        <v>12</v>
      </c>
      <c r="D161" s="6" t="s">
        <v>0</v>
      </c>
      <c r="E161" s="22">
        <v>25</v>
      </c>
      <c r="F161" s="22">
        <v>0</v>
      </c>
      <c r="G161" s="22">
        <v>0</v>
      </c>
    </row>
    <row r="162" spans="1:7" x14ac:dyDescent="0.25">
      <c r="A162" s="20" t="s">
        <v>39</v>
      </c>
      <c r="B162" s="6">
        <v>9</v>
      </c>
      <c r="C162" s="6" t="s">
        <v>11</v>
      </c>
      <c r="D162" s="6" t="s">
        <v>0</v>
      </c>
      <c r="E162" s="22">
        <v>0</v>
      </c>
      <c r="F162" s="22">
        <v>0</v>
      </c>
      <c r="G162" s="22">
        <v>0</v>
      </c>
    </row>
    <row r="163" spans="1:7" x14ac:dyDescent="0.25">
      <c r="A163" s="20" t="s">
        <v>39</v>
      </c>
      <c r="B163" s="6">
        <v>10</v>
      </c>
      <c r="C163" s="6" t="s">
        <v>10</v>
      </c>
      <c r="D163" s="6" t="s">
        <v>0</v>
      </c>
      <c r="E163" s="22">
        <v>0</v>
      </c>
      <c r="F163" s="22">
        <v>0</v>
      </c>
      <c r="G163" s="22">
        <v>0</v>
      </c>
    </row>
    <row r="164" spans="1:7" x14ac:dyDescent="0.25">
      <c r="A164" s="20" t="s">
        <v>39</v>
      </c>
      <c r="B164" s="6">
        <v>11</v>
      </c>
      <c r="C164" s="6" t="s">
        <v>9</v>
      </c>
      <c r="D164" s="6" t="s">
        <v>0</v>
      </c>
      <c r="E164" s="22">
        <v>0</v>
      </c>
      <c r="F164" s="22">
        <v>0</v>
      </c>
      <c r="G164" s="22">
        <v>0</v>
      </c>
    </row>
    <row r="165" spans="1:7" x14ac:dyDescent="0.25">
      <c r="A165" s="20" t="s">
        <v>39</v>
      </c>
      <c r="B165" s="6">
        <v>12</v>
      </c>
      <c r="C165" s="6" t="s">
        <v>8</v>
      </c>
      <c r="D165" s="6" t="s">
        <v>0</v>
      </c>
      <c r="E165" s="22">
        <v>0</v>
      </c>
      <c r="F165" s="22">
        <v>0</v>
      </c>
      <c r="G165" s="22">
        <v>0</v>
      </c>
    </row>
    <row r="166" spans="1:7" x14ac:dyDescent="0.25">
      <c r="A166" s="20" t="s">
        <v>39</v>
      </c>
      <c r="B166" s="6">
        <v>13</v>
      </c>
      <c r="C166" s="6" t="s">
        <v>7</v>
      </c>
      <c r="D166" s="6" t="s">
        <v>0</v>
      </c>
      <c r="E166" s="22">
        <v>0</v>
      </c>
      <c r="F166" s="22">
        <v>0</v>
      </c>
      <c r="G166" s="22">
        <v>0</v>
      </c>
    </row>
    <row r="167" spans="1:7" x14ac:dyDescent="0.25">
      <c r="A167" s="20" t="s">
        <v>39</v>
      </c>
      <c r="B167" s="6">
        <v>14</v>
      </c>
      <c r="C167" s="6" t="s">
        <v>6</v>
      </c>
      <c r="D167" s="6" t="s">
        <v>0</v>
      </c>
      <c r="E167" s="22">
        <v>75</v>
      </c>
      <c r="F167" s="22">
        <v>0</v>
      </c>
      <c r="G167" s="22">
        <v>0</v>
      </c>
    </row>
    <row r="168" spans="1:7" x14ac:dyDescent="0.25">
      <c r="A168" s="20" t="s">
        <v>39</v>
      </c>
      <c r="B168" s="6">
        <v>15</v>
      </c>
      <c r="C168" s="6" t="s">
        <v>5</v>
      </c>
      <c r="D168" s="6" t="s">
        <v>0</v>
      </c>
      <c r="E168" s="22">
        <v>125</v>
      </c>
      <c r="F168" s="22">
        <v>0</v>
      </c>
      <c r="G168" s="22">
        <v>25</v>
      </c>
    </row>
    <row r="169" spans="1:7" x14ac:dyDescent="0.25">
      <c r="A169" s="20" t="s">
        <v>39</v>
      </c>
      <c r="B169" s="6">
        <v>16</v>
      </c>
      <c r="C169" s="6" t="s">
        <v>4</v>
      </c>
      <c r="D169" s="6" t="s">
        <v>0</v>
      </c>
      <c r="E169" s="22">
        <v>145</v>
      </c>
      <c r="F169" s="22">
        <v>0</v>
      </c>
      <c r="G169" s="22">
        <v>0</v>
      </c>
    </row>
    <row r="170" spans="1:7" x14ac:dyDescent="0.25">
      <c r="A170" s="20" t="s">
        <v>39</v>
      </c>
      <c r="B170" s="6">
        <v>17</v>
      </c>
      <c r="C170" s="6" t="s">
        <v>3</v>
      </c>
      <c r="D170" s="6" t="s">
        <v>0</v>
      </c>
      <c r="E170" s="22">
        <v>0</v>
      </c>
      <c r="F170" s="22">
        <v>0</v>
      </c>
      <c r="G170" s="22">
        <v>0</v>
      </c>
    </row>
    <row r="171" spans="1:7" x14ac:dyDescent="0.25">
      <c r="A171" s="20" t="s">
        <v>39</v>
      </c>
      <c r="B171" s="6">
        <v>18</v>
      </c>
      <c r="C171" s="6" t="s">
        <v>2</v>
      </c>
      <c r="D171" s="6" t="s">
        <v>0</v>
      </c>
      <c r="E171" s="22">
        <v>0</v>
      </c>
      <c r="F171" s="22">
        <v>0</v>
      </c>
      <c r="G171" s="22">
        <v>0</v>
      </c>
    </row>
    <row r="172" spans="1:7" x14ac:dyDescent="0.25">
      <c r="A172" s="20" t="s">
        <v>39</v>
      </c>
      <c r="B172" s="6">
        <v>19</v>
      </c>
      <c r="C172" s="6" t="s">
        <v>1</v>
      </c>
      <c r="D172" s="6" t="s">
        <v>0</v>
      </c>
      <c r="E172" s="22">
        <v>0</v>
      </c>
      <c r="F172" s="22">
        <v>0</v>
      </c>
      <c r="G172" s="22">
        <v>0</v>
      </c>
    </row>
    <row r="173" spans="1:7" x14ac:dyDescent="0.25">
      <c r="A173" s="20" t="s">
        <v>40</v>
      </c>
      <c r="B173" s="6">
        <v>1</v>
      </c>
      <c r="C173" s="6" t="s">
        <v>19</v>
      </c>
      <c r="D173" s="6" t="s">
        <v>0</v>
      </c>
      <c r="E173" s="22">
        <v>175</v>
      </c>
      <c r="F173" s="22">
        <v>0</v>
      </c>
      <c r="G173" s="22">
        <v>175</v>
      </c>
    </row>
    <row r="174" spans="1:7" x14ac:dyDescent="0.25">
      <c r="A174" s="20" t="s">
        <v>40</v>
      </c>
      <c r="B174" s="6">
        <v>2</v>
      </c>
      <c r="C174" s="6" t="s">
        <v>18</v>
      </c>
      <c r="D174" s="6" t="s">
        <v>0</v>
      </c>
      <c r="E174" s="22">
        <v>20</v>
      </c>
      <c r="F174" s="22">
        <v>0</v>
      </c>
      <c r="G174" s="22">
        <v>0</v>
      </c>
    </row>
    <row r="175" spans="1:7" x14ac:dyDescent="0.25">
      <c r="A175" s="20" t="s">
        <v>40</v>
      </c>
      <c r="B175" s="6">
        <v>3</v>
      </c>
      <c r="C175" s="6" t="s">
        <v>17</v>
      </c>
      <c r="D175" s="6" t="s">
        <v>0</v>
      </c>
      <c r="E175" s="22">
        <v>950</v>
      </c>
      <c r="F175" s="22">
        <v>0</v>
      </c>
      <c r="G175" s="22">
        <v>950</v>
      </c>
    </row>
    <row r="176" spans="1:7" x14ac:dyDescent="0.25">
      <c r="A176" s="20" t="s">
        <v>40</v>
      </c>
      <c r="B176" s="6">
        <v>4</v>
      </c>
      <c r="C176" s="6" t="s">
        <v>16</v>
      </c>
      <c r="D176" s="6" t="s">
        <v>0</v>
      </c>
      <c r="E176" s="22">
        <v>20000</v>
      </c>
      <c r="F176" s="22">
        <v>0</v>
      </c>
      <c r="G176" s="22">
        <v>0</v>
      </c>
    </row>
    <row r="177" spans="1:7" x14ac:dyDescent="0.25">
      <c r="A177" s="20" t="s">
        <v>40</v>
      </c>
      <c r="B177" s="6">
        <v>5</v>
      </c>
      <c r="C177" s="6" t="s">
        <v>15</v>
      </c>
      <c r="D177" s="6" t="s">
        <v>0</v>
      </c>
      <c r="E177" s="22">
        <v>18750</v>
      </c>
      <c r="F177" s="22">
        <v>0</v>
      </c>
      <c r="G177" s="22">
        <v>0</v>
      </c>
    </row>
    <row r="178" spans="1:7" x14ac:dyDescent="0.25">
      <c r="A178" s="20" t="s">
        <v>40</v>
      </c>
      <c r="B178" s="6">
        <v>6</v>
      </c>
      <c r="C178" s="6" t="s">
        <v>14</v>
      </c>
      <c r="D178" s="6" t="s">
        <v>0</v>
      </c>
      <c r="E178" s="22">
        <v>0</v>
      </c>
      <c r="F178" s="22">
        <v>20000</v>
      </c>
      <c r="G178" s="22">
        <v>0</v>
      </c>
    </row>
    <row r="179" spans="1:7" x14ac:dyDescent="0.25">
      <c r="A179" s="20" t="s">
        <v>40</v>
      </c>
      <c r="B179" s="6">
        <v>7</v>
      </c>
      <c r="C179" s="6" t="s">
        <v>13</v>
      </c>
      <c r="D179" s="6" t="s">
        <v>0</v>
      </c>
      <c r="E179" s="22">
        <v>75</v>
      </c>
      <c r="F179" s="22">
        <v>0</v>
      </c>
      <c r="G179" s="22">
        <v>0</v>
      </c>
    </row>
    <row r="180" spans="1:7" x14ac:dyDescent="0.25">
      <c r="A180" s="20" t="s">
        <v>40</v>
      </c>
      <c r="B180" s="6">
        <v>8</v>
      </c>
      <c r="C180" s="6" t="s">
        <v>12</v>
      </c>
      <c r="D180" s="6" t="s">
        <v>0</v>
      </c>
      <c r="E180" s="22">
        <v>25</v>
      </c>
      <c r="F180" s="22">
        <v>0</v>
      </c>
      <c r="G180" s="22">
        <v>0</v>
      </c>
    </row>
    <row r="181" spans="1:7" x14ac:dyDescent="0.25">
      <c r="A181" s="20" t="s">
        <v>40</v>
      </c>
      <c r="B181" s="6">
        <v>9</v>
      </c>
      <c r="C181" s="6" t="s">
        <v>11</v>
      </c>
      <c r="D181" s="6" t="s">
        <v>0</v>
      </c>
      <c r="E181" s="22">
        <v>0</v>
      </c>
      <c r="F181" s="22">
        <v>20</v>
      </c>
      <c r="G181" s="22">
        <v>0</v>
      </c>
    </row>
    <row r="182" spans="1:7" x14ac:dyDescent="0.25">
      <c r="A182" s="20" t="s">
        <v>40</v>
      </c>
      <c r="B182" s="6">
        <v>10</v>
      </c>
      <c r="C182" s="6" t="s">
        <v>10</v>
      </c>
      <c r="D182" s="6" t="s">
        <v>0</v>
      </c>
      <c r="E182" s="22">
        <v>0</v>
      </c>
      <c r="F182" s="22">
        <v>0</v>
      </c>
      <c r="G182" s="22">
        <v>0</v>
      </c>
    </row>
    <row r="183" spans="1:7" x14ac:dyDescent="0.25">
      <c r="A183" s="20" t="s">
        <v>40</v>
      </c>
      <c r="B183" s="6">
        <v>11</v>
      </c>
      <c r="C183" s="6" t="s">
        <v>9</v>
      </c>
      <c r="D183" s="6" t="s">
        <v>0</v>
      </c>
      <c r="E183" s="22">
        <v>0</v>
      </c>
      <c r="F183" s="22">
        <v>0</v>
      </c>
      <c r="G183" s="22">
        <v>0</v>
      </c>
    </row>
    <row r="184" spans="1:7" x14ac:dyDescent="0.25">
      <c r="A184" s="20" t="s">
        <v>40</v>
      </c>
      <c r="B184" s="6">
        <v>12</v>
      </c>
      <c r="C184" s="6" t="s">
        <v>8</v>
      </c>
      <c r="D184" s="6" t="s">
        <v>0</v>
      </c>
      <c r="E184" s="22">
        <v>0</v>
      </c>
      <c r="F184" s="22">
        <v>0</v>
      </c>
      <c r="G184" s="22">
        <v>0</v>
      </c>
    </row>
    <row r="185" spans="1:7" x14ac:dyDescent="0.25">
      <c r="A185" s="20" t="s">
        <v>40</v>
      </c>
      <c r="B185" s="6">
        <v>13</v>
      </c>
      <c r="C185" s="6" t="s">
        <v>7</v>
      </c>
      <c r="D185" s="6" t="s">
        <v>0</v>
      </c>
      <c r="E185" s="22">
        <v>0</v>
      </c>
      <c r="F185" s="22">
        <v>0</v>
      </c>
      <c r="G185" s="22">
        <v>0</v>
      </c>
    </row>
    <row r="186" spans="1:7" x14ac:dyDescent="0.25">
      <c r="A186" s="20" t="s">
        <v>40</v>
      </c>
      <c r="B186" s="6">
        <v>14</v>
      </c>
      <c r="C186" s="6" t="s">
        <v>6</v>
      </c>
      <c r="D186" s="6" t="s">
        <v>0</v>
      </c>
      <c r="E186" s="22">
        <v>75</v>
      </c>
      <c r="F186" s="22">
        <v>0</v>
      </c>
      <c r="G186" s="22">
        <v>0</v>
      </c>
    </row>
    <row r="187" spans="1:7" x14ac:dyDescent="0.25">
      <c r="A187" s="20" t="s">
        <v>40</v>
      </c>
      <c r="B187" s="6">
        <v>15</v>
      </c>
      <c r="C187" s="6" t="s">
        <v>5</v>
      </c>
      <c r="D187" s="6" t="s">
        <v>0</v>
      </c>
      <c r="E187" s="22">
        <v>100</v>
      </c>
      <c r="F187" s="22">
        <v>0</v>
      </c>
      <c r="G187" s="22">
        <v>0</v>
      </c>
    </row>
    <row r="188" spans="1:7" x14ac:dyDescent="0.25">
      <c r="A188" s="20" t="s">
        <v>40</v>
      </c>
      <c r="B188" s="6">
        <v>16</v>
      </c>
      <c r="C188" s="6" t="s">
        <v>4</v>
      </c>
      <c r="D188" s="6" t="s">
        <v>0</v>
      </c>
      <c r="E188" s="22">
        <v>145</v>
      </c>
      <c r="F188" s="22">
        <v>0</v>
      </c>
      <c r="G188" s="22">
        <v>0</v>
      </c>
    </row>
    <row r="189" spans="1:7" x14ac:dyDescent="0.25">
      <c r="A189" s="20" t="s">
        <v>40</v>
      </c>
      <c r="B189" s="6">
        <v>17</v>
      </c>
      <c r="C189" s="6" t="s">
        <v>3</v>
      </c>
      <c r="D189" s="6" t="s">
        <v>0</v>
      </c>
      <c r="E189" s="22">
        <v>0</v>
      </c>
      <c r="F189" s="22">
        <v>50</v>
      </c>
      <c r="G189" s="22">
        <v>0</v>
      </c>
    </row>
    <row r="190" spans="1:7" x14ac:dyDescent="0.25">
      <c r="A190" s="20" t="s">
        <v>40</v>
      </c>
      <c r="B190" s="6">
        <v>18</v>
      </c>
      <c r="C190" s="6" t="s">
        <v>2</v>
      </c>
      <c r="D190" s="6" t="s">
        <v>0</v>
      </c>
      <c r="E190" s="22">
        <v>0</v>
      </c>
      <c r="F190" s="22">
        <v>0</v>
      </c>
      <c r="G190" s="22">
        <v>0</v>
      </c>
    </row>
    <row r="191" spans="1:7" x14ac:dyDescent="0.25">
      <c r="A191" s="20" t="s">
        <v>40</v>
      </c>
      <c r="B191" s="6">
        <v>19</v>
      </c>
      <c r="C191" s="6" t="s">
        <v>1</v>
      </c>
      <c r="D191" s="6" t="s">
        <v>0</v>
      </c>
      <c r="E191" s="22">
        <v>0</v>
      </c>
      <c r="F191" s="22">
        <v>0</v>
      </c>
      <c r="G191" s="22">
        <v>0</v>
      </c>
    </row>
    <row r="192" spans="1:7" x14ac:dyDescent="0.25">
      <c r="A192" s="20" t="s">
        <v>41</v>
      </c>
      <c r="B192" s="6">
        <v>1</v>
      </c>
      <c r="C192" s="6" t="s">
        <v>19</v>
      </c>
      <c r="D192" s="6" t="s">
        <v>0</v>
      </c>
      <c r="E192" s="22">
        <v>0</v>
      </c>
      <c r="F192" s="22">
        <v>0</v>
      </c>
      <c r="G192" s="22">
        <v>0</v>
      </c>
    </row>
    <row r="193" spans="1:7" x14ac:dyDescent="0.25">
      <c r="A193" s="20" t="s">
        <v>41</v>
      </c>
      <c r="B193" s="6">
        <v>2</v>
      </c>
      <c r="C193" s="6" t="s">
        <v>18</v>
      </c>
      <c r="D193" s="6" t="s">
        <v>0</v>
      </c>
      <c r="E193" s="22">
        <v>20</v>
      </c>
      <c r="F193" s="22">
        <v>0</v>
      </c>
      <c r="G193" s="22">
        <v>0</v>
      </c>
    </row>
    <row r="194" spans="1:7" x14ac:dyDescent="0.25">
      <c r="A194" s="20" t="s">
        <v>41</v>
      </c>
      <c r="B194" s="6">
        <v>3</v>
      </c>
      <c r="C194" s="6" t="s">
        <v>17</v>
      </c>
      <c r="D194" s="6" t="s">
        <v>0</v>
      </c>
      <c r="E194" s="22">
        <v>0</v>
      </c>
      <c r="F194" s="22">
        <v>0</v>
      </c>
      <c r="G194" s="22">
        <v>0</v>
      </c>
    </row>
    <row r="195" spans="1:7" x14ac:dyDescent="0.25">
      <c r="A195" s="20" t="s">
        <v>41</v>
      </c>
      <c r="B195" s="6">
        <v>4</v>
      </c>
      <c r="C195" s="6" t="s">
        <v>16</v>
      </c>
      <c r="D195" s="6" t="s">
        <v>0</v>
      </c>
      <c r="E195" s="22">
        <v>20000</v>
      </c>
      <c r="F195" s="22">
        <v>0</v>
      </c>
      <c r="G195" s="22">
        <v>0</v>
      </c>
    </row>
    <row r="196" spans="1:7" x14ac:dyDescent="0.25">
      <c r="A196" s="20" t="s">
        <v>41</v>
      </c>
      <c r="B196" s="6">
        <v>5</v>
      </c>
      <c r="C196" s="6" t="s">
        <v>15</v>
      </c>
      <c r="D196" s="6" t="s">
        <v>0</v>
      </c>
      <c r="E196" s="22">
        <v>18750</v>
      </c>
      <c r="F196" s="22">
        <v>0</v>
      </c>
      <c r="G196" s="22">
        <v>0</v>
      </c>
    </row>
    <row r="197" spans="1:7" x14ac:dyDescent="0.25">
      <c r="A197" s="20" t="s">
        <v>41</v>
      </c>
      <c r="B197" s="6">
        <v>6</v>
      </c>
      <c r="C197" s="6" t="s">
        <v>14</v>
      </c>
      <c r="D197" s="6" t="s">
        <v>0</v>
      </c>
      <c r="E197" s="22">
        <v>20000</v>
      </c>
      <c r="F197" s="22">
        <v>0</v>
      </c>
      <c r="G197" s="22">
        <v>0</v>
      </c>
    </row>
    <row r="198" spans="1:7" x14ac:dyDescent="0.25">
      <c r="A198" s="20" t="s">
        <v>41</v>
      </c>
      <c r="B198" s="6">
        <v>7</v>
      </c>
      <c r="C198" s="6" t="s">
        <v>13</v>
      </c>
      <c r="D198" s="6" t="s">
        <v>0</v>
      </c>
      <c r="E198" s="22">
        <v>75</v>
      </c>
      <c r="F198" s="22">
        <v>0</v>
      </c>
      <c r="G198" s="22">
        <v>0</v>
      </c>
    </row>
    <row r="199" spans="1:7" x14ac:dyDescent="0.25">
      <c r="A199" s="20" t="s">
        <v>41</v>
      </c>
      <c r="B199" s="6">
        <v>8</v>
      </c>
      <c r="C199" s="6" t="s">
        <v>12</v>
      </c>
      <c r="D199" s="6" t="s">
        <v>0</v>
      </c>
      <c r="E199" s="22">
        <v>25</v>
      </c>
      <c r="F199" s="22">
        <v>0</v>
      </c>
      <c r="G199" s="22">
        <v>0</v>
      </c>
    </row>
    <row r="200" spans="1:7" x14ac:dyDescent="0.25">
      <c r="A200" s="20" t="s">
        <v>41</v>
      </c>
      <c r="B200" s="6">
        <v>9</v>
      </c>
      <c r="C200" s="6" t="s">
        <v>11</v>
      </c>
      <c r="D200" s="6" t="s">
        <v>0</v>
      </c>
      <c r="E200" s="22">
        <v>20</v>
      </c>
      <c r="F200" s="22">
        <v>0</v>
      </c>
      <c r="G200" s="22">
        <v>0</v>
      </c>
    </row>
    <row r="201" spans="1:7" x14ac:dyDescent="0.25">
      <c r="A201" s="20" t="s">
        <v>41</v>
      </c>
      <c r="B201" s="6">
        <v>10</v>
      </c>
      <c r="C201" s="6" t="s">
        <v>10</v>
      </c>
      <c r="D201" s="6" t="s">
        <v>0</v>
      </c>
      <c r="E201" s="22">
        <v>0</v>
      </c>
      <c r="F201" s="22">
        <v>0</v>
      </c>
      <c r="G201" s="22">
        <v>0</v>
      </c>
    </row>
    <row r="202" spans="1:7" x14ac:dyDescent="0.25">
      <c r="A202" s="20" t="s">
        <v>41</v>
      </c>
      <c r="B202" s="6">
        <v>11</v>
      </c>
      <c r="C202" s="6" t="s">
        <v>9</v>
      </c>
      <c r="D202" s="6" t="s">
        <v>0</v>
      </c>
      <c r="E202" s="22">
        <v>0</v>
      </c>
      <c r="F202" s="22">
        <v>0</v>
      </c>
      <c r="G202" s="22">
        <v>0</v>
      </c>
    </row>
    <row r="203" spans="1:7" x14ac:dyDescent="0.25">
      <c r="A203" s="20" t="s">
        <v>41</v>
      </c>
      <c r="B203" s="6">
        <v>12</v>
      </c>
      <c r="C203" s="6" t="s">
        <v>8</v>
      </c>
      <c r="D203" s="6" t="s">
        <v>0</v>
      </c>
      <c r="E203" s="22">
        <v>0</v>
      </c>
      <c r="F203" s="22">
        <v>0</v>
      </c>
      <c r="G203" s="22">
        <v>0</v>
      </c>
    </row>
    <row r="204" spans="1:7" x14ac:dyDescent="0.25">
      <c r="A204" s="20" t="s">
        <v>41</v>
      </c>
      <c r="B204" s="6">
        <v>13</v>
      </c>
      <c r="C204" s="6" t="s">
        <v>7</v>
      </c>
      <c r="D204" s="6" t="s">
        <v>0</v>
      </c>
      <c r="E204" s="22">
        <v>0</v>
      </c>
      <c r="F204" s="22">
        <v>0</v>
      </c>
      <c r="G204" s="22">
        <v>0</v>
      </c>
    </row>
    <row r="205" spans="1:7" x14ac:dyDescent="0.25">
      <c r="A205" s="20" t="s">
        <v>41</v>
      </c>
      <c r="B205" s="6">
        <v>14</v>
      </c>
      <c r="C205" s="6" t="s">
        <v>6</v>
      </c>
      <c r="D205" s="6" t="s">
        <v>0</v>
      </c>
      <c r="E205" s="22">
        <v>75</v>
      </c>
      <c r="F205" s="22">
        <v>0</v>
      </c>
      <c r="G205" s="22">
        <v>0</v>
      </c>
    </row>
    <row r="206" spans="1:7" x14ac:dyDescent="0.25">
      <c r="A206" s="20" t="s">
        <v>41</v>
      </c>
      <c r="B206" s="6">
        <v>15</v>
      </c>
      <c r="C206" s="6" t="s">
        <v>5</v>
      </c>
      <c r="D206" s="6" t="s">
        <v>0</v>
      </c>
      <c r="E206" s="22">
        <v>100</v>
      </c>
      <c r="F206" s="22">
        <v>0</v>
      </c>
      <c r="G206" s="22">
        <v>0</v>
      </c>
    </row>
    <row r="207" spans="1:7" x14ac:dyDescent="0.25">
      <c r="A207" s="20" t="s">
        <v>41</v>
      </c>
      <c r="B207" s="6">
        <v>16</v>
      </c>
      <c r="C207" s="6" t="s">
        <v>4</v>
      </c>
      <c r="D207" s="6" t="s">
        <v>0</v>
      </c>
      <c r="E207" s="22">
        <v>145</v>
      </c>
      <c r="F207" s="22">
        <v>0</v>
      </c>
      <c r="G207" s="22">
        <v>0</v>
      </c>
    </row>
    <row r="208" spans="1:7" x14ac:dyDescent="0.25">
      <c r="A208" s="20" t="s">
        <v>41</v>
      </c>
      <c r="B208" s="6">
        <v>17</v>
      </c>
      <c r="C208" s="6" t="s">
        <v>3</v>
      </c>
      <c r="D208" s="6" t="s">
        <v>0</v>
      </c>
      <c r="E208" s="22">
        <v>50</v>
      </c>
      <c r="F208" s="22">
        <v>0</v>
      </c>
      <c r="G208" s="22">
        <v>0</v>
      </c>
    </row>
    <row r="209" spans="1:7" x14ac:dyDescent="0.25">
      <c r="A209" s="20" t="s">
        <v>41</v>
      </c>
      <c r="B209" s="6">
        <v>18</v>
      </c>
      <c r="C209" s="6" t="s">
        <v>2</v>
      </c>
      <c r="D209" s="6" t="s">
        <v>0</v>
      </c>
      <c r="E209" s="22">
        <v>0</v>
      </c>
      <c r="F209" s="22">
        <v>0</v>
      </c>
      <c r="G209" s="22">
        <v>0</v>
      </c>
    </row>
    <row r="210" spans="1:7" x14ac:dyDescent="0.25">
      <c r="A210" s="20" t="s">
        <v>41</v>
      </c>
      <c r="B210" s="6">
        <v>19</v>
      </c>
      <c r="C210" s="6" t="s">
        <v>1</v>
      </c>
      <c r="D210" s="6" t="s">
        <v>0</v>
      </c>
      <c r="E210" s="22">
        <v>0</v>
      </c>
      <c r="F210" s="22">
        <v>0</v>
      </c>
      <c r="G210" s="22">
        <v>0</v>
      </c>
    </row>
    <row r="211" spans="1:7" x14ac:dyDescent="0.25">
      <c r="A211" s="20" t="s">
        <v>42</v>
      </c>
      <c r="B211" s="6">
        <v>1</v>
      </c>
      <c r="C211" s="6" t="s">
        <v>19</v>
      </c>
      <c r="D211" s="6" t="s">
        <v>0</v>
      </c>
      <c r="E211" s="22">
        <v>0</v>
      </c>
      <c r="F211" s="22">
        <v>0</v>
      </c>
      <c r="G211" s="22">
        <v>0</v>
      </c>
    </row>
    <row r="212" spans="1:7" x14ac:dyDescent="0.25">
      <c r="A212" s="20" t="s">
        <v>42</v>
      </c>
      <c r="B212" s="6">
        <v>2</v>
      </c>
      <c r="C212" s="6" t="s">
        <v>18</v>
      </c>
      <c r="D212" s="6" t="s">
        <v>0</v>
      </c>
      <c r="E212" s="22">
        <v>20</v>
      </c>
      <c r="F212" s="22">
        <v>0</v>
      </c>
      <c r="G212" s="22">
        <v>0</v>
      </c>
    </row>
    <row r="213" spans="1:7" x14ac:dyDescent="0.25">
      <c r="A213" s="20" t="s">
        <v>42</v>
      </c>
      <c r="B213" s="6">
        <v>3</v>
      </c>
      <c r="C213" s="6" t="s">
        <v>17</v>
      </c>
      <c r="D213" s="6" t="s">
        <v>0</v>
      </c>
      <c r="E213" s="22">
        <v>0</v>
      </c>
      <c r="F213" s="22">
        <v>0</v>
      </c>
      <c r="G213" s="22">
        <v>0</v>
      </c>
    </row>
    <row r="214" spans="1:7" x14ac:dyDescent="0.25">
      <c r="A214" s="20" t="s">
        <v>42</v>
      </c>
      <c r="B214" s="6">
        <v>4</v>
      </c>
      <c r="C214" s="6" t="s">
        <v>16</v>
      </c>
      <c r="D214" s="6" t="s">
        <v>0</v>
      </c>
      <c r="E214" s="22">
        <v>20000</v>
      </c>
      <c r="F214" s="22">
        <v>0</v>
      </c>
      <c r="G214" s="22">
        <v>0</v>
      </c>
    </row>
    <row r="215" spans="1:7" x14ac:dyDescent="0.25">
      <c r="A215" s="20" t="s">
        <v>42</v>
      </c>
      <c r="B215" s="6">
        <v>5</v>
      </c>
      <c r="C215" s="6" t="s">
        <v>15</v>
      </c>
      <c r="D215" s="6" t="s">
        <v>0</v>
      </c>
      <c r="E215" s="22">
        <v>18750</v>
      </c>
      <c r="F215" s="22">
        <v>0</v>
      </c>
      <c r="G215" s="22">
        <v>0</v>
      </c>
    </row>
    <row r="216" spans="1:7" x14ac:dyDescent="0.25">
      <c r="A216" s="20" t="s">
        <v>42</v>
      </c>
      <c r="B216" s="6">
        <v>6</v>
      </c>
      <c r="C216" s="6" t="s">
        <v>14</v>
      </c>
      <c r="D216" s="6" t="s">
        <v>0</v>
      </c>
      <c r="E216" s="22">
        <v>20000</v>
      </c>
      <c r="F216" s="22">
        <v>0</v>
      </c>
      <c r="G216" s="22">
        <v>0</v>
      </c>
    </row>
    <row r="217" spans="1:7" x14ac:dyDescent="0.25">
      <c r="A217" s="20" t="s">
        <v>42</v>
      </c>
      <c r="B217" s="6">
        <v>7</v>
      </c>
      <c r="C217" s="6" t="s">
        <v>13</v>
      </c>
      <c r="D217" s="6" t="s">
        <v>0</v>
      </c>
      <c r="E217" s="22">
        <v>75</v>
      </c>
      <c r="F217" s="22">
        <v>0</v>
      </c>
      <c r="G217" s="22">
        <v>0</v>
      </c>
    </row>
    <row r="218" spans="1:7" x14ac:dyDescent="0.25">
      <c r="A218" s="20" t="s">
        <v>42</v>
      </c>
      <c r="B218" s="6">
        <v>8</v>
      </c>
      <c r="C218" s="6" t="s">
        <v>12</v>
      </c>
      <c r="D218" s="6" t="s">
        <v>0</v>
      </c>
      <c r="E218" s="22">
        <v>25</v>
      </c>
      <c r="F218" s="22">
        <v>0</v>
      </c>
      <c r="G218" s="22">
        <v>0</v>
      </c>
    </row>
    <row r="219" spans="1:7" x14ac:dyDescent="0.25">
      <c r="A219" s="20" t="s">
        <v>42</v>
      </c>
      <c r="B219" s="6">
        <v>9</v>
      </c>
      <c r="C219" s="6" t="s">
        <v>11</v>
      </c>
      <c r="D219" s="6" t="s">
        <v>0</v>
      </c>
      <c r="E219" s="22">
        <v>20</v>
      </c>
      <c r="F219" s="22">
        <v>0</v>
      </c>
      <c r="G219" s="22">
        <v>0</v>
      </c>
    </row>
    <row r="220" spans="1:7" x14ac:dyDescent="0.25">
      <c r="A220" s="20" t="s">
        <v>42</v>
      </c>
      <c r="B220" s="6">
        <v>10</v>
      </c>
      <c r="C220" s="6" t="s">
        <v>10</v>
      </c>
      <c r="D220" s="6" t="s">
        <v>0</v>
      </c>
      <c r="E220" s="22">
        <v>0</v>
      </c>
      <c r="F220" s="22">
        <v>0</v>
      </c>
      <c r="G220" s="22">
        <v>0</v>
      </c>
    </row>
    <row r="221" spans="1:7" x14ac:dyDescent="0.25">
      <c r="A221" s="20" t="s">
        <v>42</v>
      </c>
      <c r="B221" s="6">
        <v>11</v>
      </c>
      <c r="C221" s="6" t="s">
        <v>9</v>
      </c>
      <c r="D221" s="6" t="s">
        <v>0</v>
      </c>
      <c r="E221" s="22">
        <v>0</v>
      </c>
      <c r="F221" s="22">
        <v>0</v>
      </c>
      <c r="G221" s="22">
        <v>0</v>
      </c>
    </row>
    <row r="222" spans="1:7" x14ac:dyDescent="0.25">
      <c r="A222" s="20" t="s">
        <v>42</v>
      </c>
      <c r="B222" s="6">
        <v>12</v>
      </c>
      <c r="C222" s="6" t="s">
        <v>8</v>
      </c>
      <c r="D222" s="6" t="s">
        <v>0</v>
      </c>
      <c r="E222" s="22">
        <v>0</v>
      </c>
      <c r="F222" s="22">
        <v>0</v>
      </c>
      <c r="G222" s="22">
        <v>0</v>
      </c>
    </row>
    <row r="223" spans="1:7" x14ac:dyDescent="0.25">
      <c r="A223" s="20" t="s">
        <v>42</v>
      </c>
      <c r="B223" s="6">
        <v>13</v>
      </c>
      <c r="C223" s="6" t="s">
        <v>7</v>
      </c>
      <c r="D223" s="6" t="s">
        <v>0</v>
      </c>
      <c r="E223" s="22">
        <v>0</v>
      </c>
      <c r="F223" s="22">
        <v>0</v>
      </c>
      <c r="G223" s="22">
        <v>0</v>
      </c>
    </row>
    <row r="224" spans="1:7" x14ac:dyDescent="0.25">
      <c r="A224" s="20" t="s">
        <v>42</v>
      </c>
      <c r="B224" s="6">
        <v>14</v>
      </c>
      <c r="C224" s="6" t="s">
        <v>6</v>
      </c>
      <c r="D224" s="6" t="s">
        <v>0</v>
      </c>
      <c r="E224" s="22">
        <v>75</v>
      </c>
      <c r="F224" s="22">
        <v>0</v>
      </c>
      <c r="G224" s="22">
        <v>0</v>
      </c>
    </row>
    <row r="225" spans="1:7" x14ac:dyDescent="0.25">
      <c r="A225" s="20" t="s">
        <v>42</v>
      </c>
      <c r="B225" s="6">
        <v>15</v>
      </c>
      <c r="C225" s="6" t="s">
        <v>5</v>
      </c>
      <c r="D225" s="6" t="s">
        <v>0</v>
      </c>
      <c r="E225" s="22">
        <v>100</v>
      </c>
      <c r="F225" s="22">
        <v>0</v>
      </c>
      <c r="G225" s="22">
        <v>0</v>
      </c>
    </row>
    <row r="226" spans="1:7" x14ac:dyDescent="0.25">
      <c r="A226" s="20" t="s">
        <v>42</v>
      </c>
      <c r="B226" s="6">
        <v>16</v>
      </c>
      <c r="C226" s="6" t="s">
        <v>4</v>
      </c>
      <c r="D226" s="6" t="s">
        <v>0</v>
      </c>
      <c r="E226" s="22">
        <v>145</v>
      </c>
      <c r="F226" s="22">
        <v>0</v>
      </c>
      <c r="G226" s="22">
        <v>0</v>
      </c>
    </row>
    <row r="227" spans="1:7" x14ac:dyDescent="0.25">
      <c r="A227" s="20" t="s">
        <v>42</v>
      </c>
      <c r="B227" s="6">
        <v>17</v>
      </c>
      <c r="C227" s="6" t="s">
        <v>3</v>
      </c>
      <c r="D227" s="6" t="s">
        <v>0</v>
      </c>
      <c r="E227" s="22">
        <v>50</v>
      </c>
      <c r="F227" s="22">
        <v>0</v>
      </c>
      <c r="G227" s="22">
        <v>0</v>
      </c>
    </row>
    <row r="228" spans="1:7" x14ac:dyDescent="0.25">
      <c r="A228" s="20" t="s">
        <v>42</v>
      </c>
      <c r="B228" s="6">
        <v>18</v>
      </c>
      <c r="C228" s="6" t="s">
        <v>2</v>
      </c>
      <c r="D228" s="6" t="s">
        <v>0</v>
      </c>
      <c r="E228" s="22">
        <v>0</v>
      </c>
      <c r="F228" s="22">
        <v>0</v>
      </c>
      <c r="G228" s="22">
        <v>0</v>
      </c>
    </row>
    <row r="229" spans="1:7" x14ac:dyDescent="0.25">
      <c r="A229" s="20" t="s">
        <v>42</v>
      </c>
      <c r="B229" s="6">
        <v>19</v>
      </c>
      <c r="C229" s="6" t="s">
        <v>1</v>
      </c>
      <c r="D229" s="6" t="s">
        <v>0</v>
      </c>
      <c r="E229" s="22">
        <v>0</v>
      </c>
      <c r="F229" s="22">
        <v>0</v>
      </c>
      <c r="G229" s="22">
        <v>0</v>
      </c>
    </row>
    <row r="230" spans="1:7" x14ac:dyDescent="0.25">
      <c r="A230" s="20" t="s">
        <v>43</v>
      </c>
      <c r="B230" s="6">
        <v>1</v>
      </c>
      <c r="C230" s="6" t="s">
        <v>19</v>
      </c>
      <c r="D230" s="6" t="s">
        <v>0</v>
      </c>
      <c r="E230" s="22">
        <v>0</v>
      </c>
      <c r="F230" s="22">
        <v>0</v>
      </c>
      <c r="G230" s="22">
        <v>0</v>
      </c>
    </row>
    <row r="231" spans="1:7" x14ac:dyDescent="0.25">
      <c r="A231" s="20" t="s">
        <v>43</v>
      </c>
      <c r="B231" s="6">
        <v>2</v>
      </c>
      <c r="C231" s="6" t="s">
        <v>18</v>
      </c>
      <c r="D231" s="6" t="s">
        <v>0</v>
      </c>
      <c r="E231" s="22">
        <v>20</v>
      </c>
      <c r="F231" s="22">
        <v>0</v>
      </c>
      <c r="G231" s="22">
        <v>0</v>
      </c>
    </row>
    <row r="232" spans="1:7" x14ac:dyDescent="0.25">
      <c r="A232" s="20" t="s">
        <v>43</v>
      </c>
      <c r="B232" s="6">
        <v>3</v>
      </c>
      <c r="C232" s="6" t="s">
        <v>17</v>
      </c>
      <c r="D232" s="6" t="s">
        <v>0</v>
      </c>
      <c r="E232" s="22">
        <v>0</v>
      </c>
      <c r="F232" s="22">
        <v>0</v>
      </c>
      <c r="G232" s="22">
        <v>0</v>
      </c>
    </row>
    <row r="233" spans="1:7" x14ac:dyDescent="0.25">
      <c r="A233" s="20" t="s">
        <v>43</v>
      </c>
      <c r="B233" s="6">
        <v>4</v>
      </c>
      <c r="C233" s="6" t="s">
        <v>16</v>
      </c>
      <c r="D233" s="6" t="s">
        <v>0</v>
      </c>
      <c r="E233" s="22">
        <v>20000</v>
      </c>
      <c r="F233" s="22">
        <v>0</v>
      </c>
      <c r="G233" s="22">
        <v>0</v>
      </c>
    </row>
    <row r="234" spans="1:7" x14ac:dyDescent="0.25">
      <c r="A234" s="20" t="s">
        <v>43</v>
      </c>
      <c r="B234" s="6">
        <v>5</v>
      </c>
      <c r="C234" s="6" t="s">
        <v>15</v>
      </c>
      <c r="D234" s="6" t="s">
        <v>0</v>
      </c>
      <c r="E234" s="22">
        <v>18750</v>
      </c>
      <c r="F234" s="22">
        <v>0</v>
      </c>
      <c r="G234" s="22">
        <v>0</v>
      </c>
    </row>
    <row r="235" spans="1:7" x14ac:dyDescent="0.25">
      <c r="A235" s="20" t="s">
        <v>43</v>
      </c>
      <c r="B235" s="6">
        <v>6</v>
      </c>
      <c r="C235" s="6" t="s">
        <v>14</v>
      </c>
      <c r="D235" s="6" t="s">
        <v>0</v>
      </c>
      <c r="E235" s="22">
        <v>20000</v>
      </c>
      <c r="F235" s="22">
        <v>0</v>
      </c>
      <c r="G235" s="22">
        <v>0</v>
      </c>
    </row>
    <row r="236" spans="1:7" x14ac:dyDescent="0.25">
      <c r="A236" s="20" t="s">
        <v>43</v>
      </c>
      <c r="B236" s="6">
        <v>7</v>
      </c>
      <c r="C236" s="6" t="s">
        <v>13</v>
      </c>
      <c r="D236" s="6" t="s">
        <v>0</v>
      </c>
      <c r="E236" s="22">
        <v>75</v>
      </c>
      <c r="F236" s="22">
        <v>0</v>
      </c>
      <c r="G236" s="22">
        <v>0</v>
      </c>
    </row>
    <row r="237" spans="1:7" x14ac:dyDescent="0.25">
      <c r="A237" s="20" t="s">
        <v>43</v>
      </c>
      <c r="B237" s="6">
        <v>8</v>
      </c>
      <c r="C237" s="6" t="s">
        <v>12</v>
      </c>
      <c r="D237" s="6" t="s">
        <v>0</v>
      </c>
      <c r="E237" s="22">
        <v>25</v>
      </c>
      <c r="F237" s="22">
        <v>0</v>
      </c>
      <c r="G237" s="22">
        <v>0</v>
      </c>
    </row>
    <row r="238" spans="1:7" x14ac:dyDescent="0.25">
      <c r="A238" s="20" t="s">
        <v>43</v>
      </c>
      <c r="B238" s="6">
        <v>9</v>
      </c>
      <c r="C238" s="6" t="s">
        <v>11</v>
      </c>
      <c r="D238" s="6" t="s">
        <v>0</v>
      </c>
      <c r="E238" s="22">
        <v>20</v>
      </c>
      <c r="F238" s="22">
        <v>0</v>
      </c>
      <c r="G238" s="22">
        <v>0</v>
      </c>
    </row>
    <row r="239" spans="1:7" x14ac:dyDescent="0.25">
      <c r="A239" s="20" t="s">
        <v>43</v>
      </c>
      <c r="B239" s="6">
        <v>10</v>
      </c>
      <c r="C239" s="6" t="s">
        <v>10</v>
      </c>
      <c r="D239" s="6" t="s">
        <v>0</v>
      </c>
      <c r="E239" s="22">
        <v>0</v>
      </c>
      <c r="F239" s="22">
        <v>0</v>
      </c>
      <c r="G239" s="22">
        <v>0</v>
      </c>
    </row>
    <row r="240" spans="1:7" x14ac:dyDescent="0.25">
      <c r="A240" s="20" t="s">
        <v>43</v>
      </c>
      <c r="B240" s="6">
        <v>11</v>
      </c>
      <c r="C240" s="6" t="s">
        <v>9</v>
      </c>
      <c r="D240" s="6" t="s">
        <v>0</v>
      </c>
      <c r="E240" s="22">
        <v>0</v>
      </c>
      <c r="F240" s="22">
        <v>0</v>
      </c>
      <c r="G240" s="22">
        <v>0</v>
      </c>
    </row>
    <row r="241" spans="1:7" x14ac:dyDescent="0.25">
      <c r="A241" s="20" t="s">
        <v>43</v>
      </c>
      <c r="B241" s="6">
        <v>12</v>
      </c>
      <c r="C241" s="6" t="s">
        <v>8</v>
      </c>
      <c r="D241" s="6" t="s">
        <v>0</v>
      </c>
      <c r="E241" s="22">
        <v>0</v>
      </c>
      <c r="F241" s="22">
        <v>0</v>
      </c>
      <c r="G241" s="22">
        <v>0</v>
      </c>
    </row>
    <row r="242" spans="1:7" x14ac:dyDescent="0.25">
      <c r="A242" s="20" t="s">
        <v>43</v>
      </c>
      <c r="B242" s="6">
        <v>13</v>
      </c>
      <c r="C242" s="6" t="s">
        <v>7</v>
      </c>
      <c r="D242" s="6" t="s">
        <v>0</v>
      </c>
      <c r="E242" s="22">
        <v>0</v>
      </c>
      <c r="F242" s="22">
        <v>0</v>
      </c>
      <c r="G242" s="22">
        <v>0</v>
      </c>
    </row>
    <row r="243" spans="1:7" x14ac:dyDescent="0.25">
      <c r="A243" s="20" t="s">
        <v>43</v>
      </c>
      <c r="B243" s="6">
        <v>14</v>
      </c>
      <c r="C243" s="6" t="s">
        <v>6</v>
      </c>
      <c r="D243" s="6" t="s">
        <v>0</v>
      </c>
      <c r="E243" s="22">
        <v>75</v>
      </c>
      <c r="F243" s="22">
        <v>0</v>
      </c>
      <c r="G243" s="22">
        <v>0</v>
      </c>
    </row>
    <row r="244" spans="1:7" x14ac:dyDescent="0.25">
      <c r="A244" s="20" t="s">
        <v>43</v>
      </c>
      <c r="B244" s="6">
        <v>15</v>
      </c>
      <c r="C244" s="6" t="s">
        <v>5</v>
      </c>
      <c r="D244" s="6" t="s">
        <v>0</v>
      </c>
      <c r="E244" s="22">
        <v>100</v>
      </c>
      <c r="F244" s="22">
        <v>0</v>
      </c>
      <c r="G244" s="22">
        <v>0</v>
      </c>
    </row>
    <row r="245" spans="1:7" x14ac:dyDescent="0.25">
      <c r="A245" s="20" t="s">
        <v>43</v>
      </c>
      <c r="B245" s="6">
        <v>16</v>
      </c>
      <c r="C245" s="6" t="s">
        <v>4</v>
      </c>
      <c r="D245" s="6" t="s">
        <v>0</v>
      </c>
      <c r="E245" s="22">
        <v>145</v>
      </c>
      <c r="F245" s="22">
        <v>0</v>
      </c>
      <c r="G245" s="22">
        <v>0</v>
      </c>
    </row>
    <row r="246" spans="1:7" x14ac:dyDescent="0.25">
      <c r="A246" s="20" t="s">
        <v>43</v>
      </c>
      <c r="B246" s="6">
        <v>17</v>
      </c>
      <c r="C246" s="6" t="s">
        <v>3</v>
      </c>
      <c r="D246" s="6" t="s">
        <v>0</v>
      </c>
      <c r="E246" s="22">
        <v>50</v>
      </c>
      <c r="F246" s="22">
        <v>0</v>
      </c>
      <c r="G246" s="22">
        <v>0</v>
      </c>
    </row>
    <row r="247" spans="1:7" x14ac:dyDescent="0.25">
      <c r="A247" s="20" t="s">
        <v>43</v>
      </c>
      <c r="B247" s="6">
        <v>18</v>
      </c>
      <c r="C247" s="6" t="s">
        <v>2</v>
      </c>
      <c r="D247" s="6" t="s">
        <v>0</v>
      </c>
      <c r="E247" s="22">
        <v>0</v>
      </c>
      <c r="F247" s="22">
        <v>72</v>
      </c>
      <c r="G247" s="22">
        <v>8</v>
      </c>
    </row>
    <row r="248" spans="1:7" x14ac:dyDescent="0.25">
      <c r="A248" s="20" t="s">
        <v>43</v>
      </c>
      <c r="B248" s="6">
        <v>19</v>
      </c>
      <c r="C248" s="6" t="s">
        <v>1</v>
      </c>
      <c r="D248" s="6" t="s">
        <v>0</v>
      </c>
      <c r="E248" s="22">
        <v>0</v>
      </c>
      <c r="F248" s="22">
        <v>0</v>
      </c>
      <c r="G248" s="22">
        <v>0</v>
      </c>
    </row>
    <row r="249" spans="1:7" x14ac:dyDescent="0.25">
      <c r="A249" s="20" t="s">
        <v>44</v>
      </c>
      <c r="B249" s="6">
        <v>1</v>
      </c>
      <c r="C249" s="6" t="s">
        <v>19</v>
      </c>
      <c r="D249" s="6" t="s">
        <v>0</v>
      </c>
      <c r="E249" s="22">
        <v>0</v>
      </c>
      <c r="F249" s="22">
        <v>2500</v>
      </c>
      <c r="G249" s="22">
        <v>0</v>
      </c>
    </row>
    <row r="250" spans="1:7" x14ac:dyDescent="0.25">
      <c r="A250" s="20" t="s">
        <v>44</v>
      </c>
      <c r="B250" s="6">
        <v>2</v>
      </c>
      <c r="C250" s="6" t="s">
        <v>18</v>
      </c>
      <c r="D250" s="6" t="s">
        <v>0</v>
      </c>
      <c r="E250" s="22">
        <v>20</v>
      </c>
      <c r="F250" s="22">
        <v>0</v>
      </c>
      <c r="G250" s="22">
        <v>0</v>
      </c>
    </row>
    <row r="251" spans="1:7" x14ac:dyDescent="0.25">
      <c r="A251" s="20" t="s">
        <v>44</v>
      </c>
      <c r="B251" s="6">
        <v>3</v>
      </c>
      <c r="C251" s="6" t="s">
        <v>17</v>
      </c>
      <c r="D251" s="6" t="s">
        <v>0</v>
      </c>
      <c r="E251" s="22">
        <v>0</v>
      </c>
      <c r="F251" s="22">
        <v>0</v>
      </c>
      <c r="G251" s="22">
        <v>0</v>
      </c>
    </row>
    <row r="252" spans="1:7" x14ac:dyDescent="0.25">
      <c r="A252" s="20" t="s">
        <v>44</v>
      </c>
      <c r="B252" s="6">
        <v>4</v>
      </c>
      <c r="C252" s="6" t="s">
        <v>16</v>
      </c>
      <c r="D252" s="6" t="s">
        <v>0</v>
      </c>
      <c r="E252" s="22">
        <v>20000</v>
      </c>
      <c r="F252" s="22">
        <v>0</v>
      </c>
      <c r="G252" s="22">
        <v>1250</v>
      </c>
    </row>
    <row r="253" spans="1:7" x14ac:dyDescent="0.25">
      <c r="A253" s="20" t="s">
        <v>44</v>
      </c>
      <c r="B253" s="6">
        <v>5</v>
      </c>
      <c r="C253" s="6" t="s">
        <v>15</v>
      </c>
      <c r="D253" s="6" t="s">
        <v>0</v>
      </c>
      <c r="E253" s="22">
        <v>18750</v>
      </c>
      <c r="F253" s="22">
        <v>0</v>
      </c>
      <c r="G253" s="22">
        <v>0</v>
      </c>
    </row>
    <row r="254" spans="1:7" x14ac:dyDescent="0.25">
      <c r="A254" s="20" t="s">
        <v>44</v>
      </c>
      <c r="B254" s="6">
        <v>6</v>
      </c>
      <c r="C254" s="6" t="s">
        <v>14</v>
      </c>
      <c r="D254" s="6" t="s">
        <v>0</v>
      </c>
      <c r="E254" s="22">
        <v>20000</v>
      </c>
      <c r="F254" s="22">
        <v>0</v>
      </c>
      <c r="G254" s="22">
        <v>0</v>
      </c>
    </row>
    <row r="255" spans="1:7" x14ac:dyDescent="0.25">
      <c r="A255" s="20" t="s">
        <v>44</v>
      </c>
      <c r="B255" s="6">
        <v>7</v>
      </c>
      <c r="C255" s="6" t="s">
        <v>13</v>
      </c>
      <c r="D255" s="6" t="s">
        <v>0</v>
      </c>
      <c r="E255" s="22">
        <v>75</v>
      </c>
      <c r="F255" s="22">
        <v>0</v>
      </c>
      <c r="G255" s="22">
        <v>0</v>
      </c>
    </row>
    <row r="256" spans="1:7" x14ac:dyDescent="0.25">
      <c r="A256" s="20" t="s">
        <v>44</v>
      </c>
      <c r="B256" s="6">
        <v>8</v>
      </c>
      <c r="C256" s="6" t="s">
        <v>12</v>
      </c>
      <c r="D256" s="6" t="s">
        <v>0</v>
      </c>
      <c r="E256" s="22">
        <v>25</v>
      </c>
      <c r="F256" s="22">
        <v>0</v>
      </c>
      <c r="G256" s="22">
        <v>0</v>
      </c>
    </row>
    <row r="257" spans="1:7" x14ac:dyDescent="0.25">
      <c r="A257" s="20" t="s">
        <v>44</v>
      </c>
      <c r="B257" s="6">
        <v>9</v>
      </c>
      <c r="C257" s="6" t="s">
        <v>11</v>
      </c>
      <c r="D257" s="6" t="s">
        <v>0</v>
      </c>
      <c r="E257" s="22">
        <v>20</v>
      </c>
      <c r="F257" s="22">
        <v>0</v>
      </c>
      <c r="G257" s="22">
        <v>0</v>
      </c>
    </row>
    <row r="258" spans="1:7" x14ac:dyDescent="0.25">
      <c r="A258" s="20" t="s">
        <v>44</v>
      </c>
      <c r="B258" s="6">
        <v>10</v>
      </c>
      <c r="C258" s="6" t="s">
        <v>10</v>
      </c>
      <c r="D258" s="6" t="s">
        <v>0</v>
      </c>
      <c r="E258" s="22">
        <v>0</v>
      </c>
      <c r="F258" s="22">
        <v>0</v>
      </c>
      <c r="G258" s="22">
        <v>0</v>
      </c>
    </row>
    <row r="259" spans="1:7" x14ac:dyDescent="0.25">
      <c r="A259" s="20" t="s">
        <v>44</v>
      </c>
      <c r="B259" s="6">
        <v>11</v>
      </c>
      <c r="C259" s="6" t="s">
        <v>9</v>
      </c>
      <c r="D259" s="6" t="s">
        <v>0</v>
      </c>
      <c r="E259" s="22">
        <v>0</v>
      </c>
      <c r="F259" s="22">
        <v>0</v>
      </c>
      <c r="G259" s="22">
        <v>0</v>
      </c>
    </row>
    <row r="260" spans="1:7" x14ac:dyDescent="0.25">
      <c r="A260" s="20" t="s">
        <v>44</v>
      </c>
      <c r="B260" s="6">
        <v>12</v>
      </c>
      <c r="C260" s="6" t="s">
        <v>8</v>
      </c>
      <c r="D260" s="6" t="s">
        <v>0</v>
      </c>
      <c r="E260" s="22">
        <v>0</v>
      </c>
      <c r="F260" s="22">
        <v>0</v>
      </c>
      <c r="G260" s="22">
        <v>0</v>
      </c>
    </row>
    <row r="261" spans="1:7" x14ac:dyDescent="0.25">
      <c r="A261" s="20" t="s">
        <v>44</v>
      </c>
      <c r="B261" s="6">
        <v>13</v>
      </c>
      <c r="C261" s="6" t="s">
        <v>7</v>
      </c>
      <c r="D261" s="6" t="s">
        <v>0</v>
      </c>
      <c r="E261" s="22">
        <v>0</v>
      </c>
      <c r="F261" s="22">
        <v>0</v>
      </c>
      <c r="G261" s="22">
        <v>0</v>
      </c>
    </row>
    <row r="262" spans="1:7" x14ac:dyDescent="0.25">
      <c r="A262" s="20" t="s">
        <v>44</v>
      </c>
      <c r="B262" s="6">
        <v>14</v>
      </c>
      <c r="C262" s="6" t="s">
        <v>6</v>
      </c>
      <c r="D262" s="6" t="s">
        <v>0</v>
      </c>
      <c r="E262" s="22">
        <v>75</v>
      </c>
      <c r="F262" s="22">
        <v>0</v>
      </c>
      <c r="G262" s="22">
        <v>0</v>
      </c>
    </row>
    <row r="263" spans="1:7" x14ac:dyDescent="0.25">
      <c r="A263" s="20" t="s">
        <v>44</v>
      </c>
      <c r="B263" s="6">
        <v>15</v>
      </c>
      <c r="C263" s="6" t="s">
        <v>5</v>
      </c>
      <c r="D263" s="6" t="s">
        <v>0</v>
      </c>
      <c r="E263" s="22">
        <v>100</v>
      </c>
      <c r="F263" s="22">
        <v>0</v>
      </c>
      <c r="G263" s="22">
        <v>25</v>
      </c>
    </row>
    <row r="264" spans="1:7" x14ac:dyDescent="0.25">
      <c r="A264" s="20" t="s">
        <v>44</v>
      </c>
      <c r="B264" s="6">
        <v>16</v>
      </c>
      <c r="C264" s="6" t="s">
        <v>4</v>
      </c>
      <c r="D264" s="6" t="s">
        <v>0</v>
      </c>
      <c r="E264" s="22">
        <v>145</v>
      </c>
      <c r="F264" s="22">
        <v>0</v>
      </c>
      <c r="G264" s="22">
        <v>0</v>
      </c>
    </row>
    <row r="265" spans="1:7" x14ac:dyDescent="0.25">
      <c r="A265" s="20" t="s">
        <v>44</v>
      </c>
      <c r="B265" s="6">
        <v>17</v>
      </c>
      <c r="C265" s="6" t="s">
        <v>3</v>
      </c>
      <c r="D265" s="6" t="s">
        <v>0</v>
      </c>
      <c r="E265" s="22">
        <v>50</v>
      </c>
      <c r="F265" s="22">
        <v>0</v>
      </c>
      <c r="G265" s="22">
        <v>0</v>
      </c>
    </row>
    <row r="266" spans="1:7" x14ac:dyDescent="0.25">
      <c r="A266" s="20" t="s">
        <v>44</v>
      </c>
      <c r="B266" s="6">
        <v>18</v>
      </c>
      <c r="C266" s="6" t="s">
        <v>2</v>
      </c>
      <c r="D266" s="6" t="s">
        <v>0</v>
      </c>
      <c r="E266" s="22">
        <v>64</v>
      </c>
      <c r="F266" s="22">
        <v>0</v>
      </c>
      <c r="G266" s="22">
        <v>0</v>
      </c>
    </row>
    <row r="267" spans="1:7" x14ac:dyDescent="0.25">
      <c r="A267" s="20" t="s">
        <v>44</v>
      </c>
      <c r="B267" s="6">
        <v>19</v>
      </c>
      <c r="C267" s="6" t="s">
        <v>1</v>
      </c>
      <c r="D267" s="6" t="s">
        <v>0</v>
      </c>
      <c r="E267" s="22">
        <v>0</v>
      </c>
      <c r="F267" s="22">
        <v>0</v>
      </c>
      <c r="G267" s="22">
        <v>0</v>
      </c>
    </row>
    <row r="268" spans="1:7" x14ac:dyDescent="0.25">
      <c r="A268" s="20" t="s">
        <v>45</v>
      </c>
      <c r="B268" s="6">
        <v>1</v>
      </c>
      <c r="C268" s="6" t="s">
        <v>19</v>
      </c>
      <c r="D268" s="6" t="s">
        <v>0</v>
      </c>
      <c r="E268" s="22">
        <v>2500</v>
      </c>
      <c r="F268" s="22">
        <v>0</v>
      </c>
      <c r="G268" s="22">
        <v>150</v>
      </c>
    </row>
    <row r="269" spans="1:7" x14ac:dyDescent="0.25">
      <c r="A269" s="20" t="s">
        <v>45</v>
      </c>
      <c r="B269" s="6">
        <v>2</v>
      </c>
      <c r="C269" s="6" t="s">
        <v>18</v>
      </c>
      <c r="D269" s="6" t="s">
        <v>0</v>
      </c>
      <c r="E269" s="22">
        <v>20</v>
      </c>
      <c r="F269" s="22">
        <v>0</v>
      </c>
      <c r="G269" s="22">
        <v>0</v>
      </c>
    </row>
    <row r="270" spans="1:7" x14ac:dyDescent="0.25">
      <c r="A270" s="20" t="s">
        <v>45</v>
      </c>
      <c r="B270" s="6">
        <v>3</v>
      </c>
      <c r="C270" s="6" t="s">
        <v>17</v>
      </c>
      <c r="D270" s="6" t="s">
        <v>0</v>
      </c>
      <c r="E270" s="22">
        <v>0</v>
      </c>
      <c r="F270" s="22">
        <v>0</v>
      </c>
      <c r="G270" s="22">
        <v>0</v>
      </c>
    </row>
    <row r="271" spans="1:7" x14ac:dyDescent="0.25">
      <c r="A271" s="20" t="s">
        <v>45</v>
      </c>
      <c r="B271" s="6">
        <v>4</v>
      </c>
      <c r="C271" s="6" t="s">
        <v>16</v>
      </c>
      <c r="D271" s="6" t="s">
        <v>0</v>
      </c>
      <c r="E271" s="22">
        <v>18750</v>
      </c>
      <c r="F271" s="22">
        <v>0</v>
      </c>
      <c r="G271" s="22">
        <v>0</v>
      </c>
    </row>
    <row r="272" spans="1:7" x14ac:dyDescent="0.25">
      <c r="A272" s="20" t="s">
        <v>45</v>
      </c>
      <c r="B272" s="6">
        <v>5</v>
      </c>
      <c r="C272" s="6" t="s">
        <v>15</v>
      </c>
      <c r="D272" s="6" t="s">
        <v>0</v>
      </c>
      <c r="E272" s="22">
        <v>18750</v>
      </c>
      <c r="F272" s="22">
        <v>0</v>
      </c>
      <c r="G272" s="22">
        <v>0</v>
      </c>
    </row>
    <row r="273" spans="1:7" x14ac:dyDescent="0.25">
      <c r="A273" s="20" t="s">
        <v>45</v>
      </c>
      <c r="B273" s="6">
        <v>6</v>
      </c>
      <c r="C273" s="6" t="s">
        <v>14</v>
      </c>
      <c r="D273" s="6" t="s">
        <v>0</v>
      </c>
      <c r="E273" s="22">
        <v>20000</v>
      </c>
      <c r="F273" s="22">
        <v>0</v>
      </c>
      <c r="G273" s="22">
        <v>0</v>
      </c>
    </row>
    <row r="274" spans="1:7" x14ac:dyDescent="0.25">
      <c r="A274" s="20" t="s">
        <v>45</v>
      </c>
      <c r="B274" s="6">
        <v>7</v>
      </c>
      <c r="C274" s="6" t="s">
        <v>13</v>
      </c>
      <c r="D274" s="6" t="s">
        <v>0</v>
      </c>
      <c r="E274" s="22">
        <v>75</v>
      </c>
      <c r="F274" s="22">
        <v>0</v>
      </c>
      <c r="G274" s="22">
        <v>0</v>
      </c>
    </row>
    <row r="275" spans="1:7" x14ac:dyDescent="0.25">
      <c r="A275" s="20" t="s">
        <v>45</v>
      </c>
      <c r="B275" s="6">
        <v>8</v>
      </c>
      <c r="C275" s="6" t="s">
        <v>12</v>
      </c>
      <c r="D275" s="6" t="s">
        <v>0</v>
      </c>
      <c r="E275" s="22">
        <v>25</v>
      </c>
      <c r="F275" s="22">
        <v>0</v>
      </c>
      <c r="G275" s="22">
        <v>0</v>
      </c>
    </row>
    <row r="276" spans="1:7" x14ac:dyDescent="0.25">
      <c r="A276" s="20" t="s">
        <v>45</v>
      </c>
      <c r="B276" s="6">
        <v>9</v>
      </c>
      <c r="C276" s="6" t="s">
        <v>11</v>
      </c>
      <c r="D276" s="6" t="s">
        <v>0</v>
      </c>
      <c r="E276" s="22">
        <v>20</v>
      </c>
      <c r="F276" s="22">
        <v>0</v>
      </c>
      <c r="G276" s="22">
        <v>0</v>
      </c>
    </row>
    <row r="277" spans="1:7" x14ac:dyDescent="0.25">
      <c r="A277" s="20" t="s">
        <v>45</v>
      </c>
      <c r="B277" s="6">
        <v>10</v>
      </c>
      <c r="C277" s="6" t="s">
        <v>10</v>
      </c>
      <c r="D277" s="6" t="s">
        <v>0</v>
      </c>
      <c r="E277" s="22">
        <v>0</v>
      </c>
      <c r="F277" s="22">
        <v>0</v>
      </c>
      <c r="G277" s="22">
        <v>0</v>
      </c>
    </row>
    <row r="278" spans="1:7" x14ac:dyDescent="0.25">
      <c r="A278" s="20" t="s">
        <v>45</v>
      </c>
      <c r="B278" s="6">
        <v>11</v>
      </c>
      <c r="C278" s="6" t="s">
        <v>9</v>
      </c>
      <c r="D278" s="6" t="s">
        <v>0</v>
      </c>
      <c r="E278" s="22">
        <v>0</v>
      </c>
      <c r="F278" s="22">
        <v>0</v>
      </c>
      <c r="G278" s="22">
        <v>0</v>
      </c>
    </row>
    <row r="279" spans="1:7" x14ac:dyDescent="0.25">
      <c r="A279" s="20" t="s">
        <v>45</v>
      </c>
      <c r="B279" s="6">
        <v>12</v>
      </c>
      <c r="C279" s="6" t="s">
        <v>8</v>
      </c>
      <c r="D279" s="6" t="s">
        <v>0</v>
      </c>
      <c r="E279" s="22">
        <v>0</v>
      </c>
      <c r="F279" s="22">
        <v>0</v>
      </c>
      <c r="G279" s="22">
        <v>0</v>
      </c>
    </row>
    <row r="280" spans="1:7" x14ac:dyDescent="0.25">
      <c r="A280" s="20" t="s">
        <v>45</v>
      </c>
      <c r="B280" s="6">
        <v>13</v>
      </c>
      <c r="C280" s="6" t="s">
        <v>7</v>
      </c>
      <c r="D280" s="6" t="s">
        <v>0</v>
      </c>
      <c r="E280" s="22">
        <v>0</v>
      </c>
      <c r="F280" s="22">
        <v>0</v>
      </c>
      <c r="G280" s="22">
        <v>0</v>
      </c>
    </row>
    <row r="281" spans="1:7" x14ac:dyDescent="0.25">
      <c r="A281" s="20" t="s">
        <v>45</v>
      </c>
      <c r="B281" s="6">
        <v>14</v>
      </c>
      <c r="C281" s="6" t="s">
        <v>6</v>
      </c>
      <c r="D281" s="6" t="s">
        <v>0</v>
      </c>
      <c r="E281" s="22">
        <v>75</v>
      </c>
      <c r="F281" s="22">
        <v>0</v>
      </c>
      <c r="G281" s="22">
        <v>0</v>
      </c>
    </row>
    <row r="282" spans="1:7" x14ac:dyDescent="0.25">
      <c r="A282" s="20" t="s">
        <v>45</v>
      </c>
      <c r="B282" s="6">
        <v>15</v>
      </c>
      <c r="C282" s="6" t="s">
        <v>5</v>
      </c>
      <c r="D282" s="6" t="s">
        <v>0</v>
      </c>
      <c r="E282" s="22">
        <v>75</v>
      </c>
      <c r="F282" s="22">
        <v>0</v>
      </c>
      <c r="G282" s="22">
        <v>0</v>
      </c>
    </row>
    <row r="283" spans="1:7" x14ac:dyDescent="0.25">
      <c r="A283" s="20" t="s">
        <v>45</v>
      </c>
      <c r="B283" s="6">
        <v>16</v>
      </c>
      <c r="C283" s="6" t="s">
        <v>4</v>
      </c>
      <c r="D283" s="6" t="s">
        <v>0</v>
      </c>
      <c r="E283" s="22">
        <v>145</v>
      </c>
      <c r="F283" s="22">
        <v>0</v>
      </c>
      <c r="G283" s="22">
        <v>0</v>
      </c>
    </row>
    <row r="284" spans="1:7" x14ac:dyDescent="0.25">
      <c r="A284" s="20" t="s">
        <v>45</v>
      </c>
      <c r="B284" s="6">
        <v>17</v>
      </c>
      <c r="C284" s="6" t="s">
        <v>3</v>
      </c>
      <c r="D284" s="6" t="s">
        <v>0</v>
      </c>
      <c r="E284" s="22">
        <v>50</v>
      </c>
      <c r="F284" s="22">
        <v>0</v>
      </c>
      <c r="G284" s="22">
        <v>25</v>
      </c>
    </row>
    <row r="285" spans="1:7" x14ac:dyDescent="0.25">
      <c r="A285" s="20" t="s">
        <v>45</v>
      </c>
      <c r="B285" s="6">
        <v>18</v>
      </c>
      <c r="C285" s="6" t="s">
        <v>2</v>
      </c>
      <c r="D285" s="6" t="s">
        <v>0</v>
      </c>
      <c r="E285" s="22">
        <v>64</v>
      </c>
      <c r="F285" s="22">
        <v>0</v>
      </c>
      <c r="G285" s="22">
        <v>0</v>
      </c>
    </row>
    <row r="286" spans="1:7" x14ac:dyDescent="0.25">
      <c r="A286" s="20" t="s">
        <v>45</v>
      </c>
      <c r="B286" s="6">
        <v>19</v>
      </c>
      <c r="C286" s="6" t="s">
        <v>1</v>
      </c>
      <c r="D286" s="6" t="s">
        <v>0</v>
      </c>
      <c r="E286" s="22">
        <v>0</v>
      </c>
      <c r="F286" s="22">
        <v>0</v>
      </c>
      <c r="G286" s="22">
        <v>0</v>
      </c>
    </row>
    <row r="287" spans="1:7" x14ac:dyDescent="0.25">
      <c r="A287" s="20" t="s">
        <v>46</v>
      </c>
      <c r="B287" s="6">
        <v>1</v>
      </c>
      <c r="C287" s="6" t="s">
        <v>19</v>
      </c>
      <c r="D287" s="6" t="s">
        <v>0</v>
      </c>
      <c r="E287" s="22">
        <v>2350</v>
      </c>
      <c r="F287" s="22">
        <v>0</v>
      </c>
      <c r="G287" s="22">
        <v>100</v>
      </c>
    </row>
    <row r="288" spans="1:7" x14ac:dyDescent="0.25">
      <c r="A288" s="20" t="s">
        <v>46</v>
      </c>
      <c r="B288" s="6">
        <v>2</v>
      </c>
      <c r="C288" s="6" t="s">
        <v>18</v>
      </c>
      <c r="D288" s="6" t="s">
        <v>0</v>
      </c>
      <c r="E288" s="22">
        <v>20</v>
      </c>
      <c r="F288" s="22">
        <v>0</v>
      </c>
      <c r="G288" s="22">
        <v>0</v>
      </c>
    </row>
    <row r="289" spans="1:7" x14ac:dyDescent="0.25">
      <c r="A289" s="20" t="s">
        <v>46</v>
      </c>
      <c r="B289" s="6">
        <v>3</v>
      </c>
      <c r="C289" s="6" t="s">
        <v>17</v>
      </c>
      <c r="D289" s="6" t="s">
        <v>0</v>
      </c>
      <c r="E289" s="22">
        <v>0</v>
      </c>
      <c r="F289" s="22">
        <v>0</v>
      </c>
      <c r="G289" s="22">
        <v>0</v>
      </c>
    </row>
    <row r="290" spans="1:7" x14ac:dyDescent="0.25">
      <c r="A290" s="20" t="s">
        <v>46</v>
      </c>
      <c r="B290" s="6">
        <v>4</v>
      </c>
      <c r="C290" s="6" t="s">
        <v>16</v>
      </c>
      <c r="D290" s="6" t="s">
        <v>0</v>
      </c>
      <c r="E290" s="22">
        <v>18750</v>
      </c>
      <c r="F290" s="22">
        <v>0</v>
      </c>
      <c r="G290" s="22">
        <v>1250</v>
      </c>
    </row>
    <row r="291" spans="1:7" x14ac:dyDescent="0.25">
      <c r="A291" s="20" t="s">
        <v>46</v>
      </c>
      <c r="B291" s="6">
        <v>5</v>
      </c>
      <c r="C291" s="6" t="s">
        <v>15</v>
      </c>
      <c r="D291" s="6" t="s">
        <v>0</v>
      </c>
      <c r="E291" s="22">
        <v>18750</v>
      </c>
      <c r="F291" s="22">
        <v>0</v>
      </c>
      <c r="G291" s="22">
        <v>0</v>
      </c>
    </row>
    <row r="292" spans="1:7" x14ac:dyDescent="0.25">
      <c r="A292" s="20" t="s">
        <v>46</v>
      </c>
      <c r="B292" s="6">
        <v>6</v>
      </c>
      <c r="C292" s="6" t="s">
        <v>14</v>
      </c>
      <c r="D292" s="6" t="s">
        <v>0</v>
      </c>
      <c r="E292" s="22">
        <v>20000</v>
      </c>
      <c r="F292" s="22">
        <v>0</v>
      </c>
      <c r="G292" s="22">
        <v>0</v>
      </c>
    </row>
    <row r="293" spans="1:7" x14ac:dyDescent="0.25">
      <c r="A293" s="20" t="s">
        <v>46</v>
      </c>
      <c r="B293" s="6">
        <v>7</v>
      </c>
      <c r="C293" s="6" t="s">
        <v>13</v>
      </c>
      <c r="D293" s="6" t="s">
        <v>0</v>
      </c>
      <c r="E293" s="22">
        <v>75</v>
      </c>
      <c r="F293" s="22">
        <v>0</v>
      </c>
      <c r="G293" s="22">
        <v>0</v>
      </c>
    </row>
    <row r="294" spans="1:7" x14ac:dyDescent="0.25">
      <c r="A294" s="20" t="s">
        <v>46</v>
      </c>
      <c r="B294" s="6">
        <v>8</v>
      </c>
      <c r="C294" s="6" t="s">
        <v>12</v>
      </c>
      <c r="D294" s="6" t="s">
        <v>0</v>
      </c>
      <c r="E294" s="22">
        <v>25</v>
      </c>
      <c r="F294" s="22">
        <v>0</v>
      </c>
      <c r="G294" s="22">
        <v>0</v>
      </c>
    </row>
    <row r="295" spans="1:7" x14ac:dyDescent="0.25">
      <c r="A295" s="20" t="s">
        <v>46</v>
      </c>
      <c r="B295" s="6">
        <v>9</v>
      </c>
      <c r="C295" s="6" t="s">
        <v>11</v>
      </c>
      <c r="D295" s="6" t="s">
        <v>0</v>
      </c>
      <c r="E295" s="22">
        <v>20</v>
      </c>
      <c r="F295" s="22">
        <v>0</v>
      </c>
      <c r="G295" s="22">
        <v>0</v>
      </c>
    </row>
    <row r="296" spans="1:7" x14ac:dyDescent="0.25">
      <c r="A296" s="20" t="s">
        <v>46</v>
      </c>
      <c r="B296" s="6">
        <v>10</v>
      </c>
      <c r="C296" s="6" t="s">
        <v>10</v>
      </c>
      <c r="D296" s="6" t="s">
        <v>0</v>
      </c>
      <c r="E296" s="22">
        <v>0</v>
      </c>
      <c r="F296" s="22">
        <v>0</v>
      </c>
      <c r="G296" s="22">
        <v>0</v>
      </c>
    </row>
    <row r="297" spans="1:7" x14ac:dyDescent="0.25">
      <c r="A297" s="20" t="s">
        <v>46</v>
      </c>
      <c r="B297" s="6">
        <v>11</v>
      </c>
      <c r="C297" s="6" t="s">
        <v>9</v>
      </c>
      <c r="D297" s="6" t="s">
        <v>0</v>
      </c>
      <c r="E297" s="22">
        <v>0</v>
      </c>
      <c r="F297" s="22">
        <v>0</v>
      </c>
      <c r="G297" s="22">
        <v>0</v>
      </c>
    </row>
    <row r="298" spans="1:7" x14ac:dyDescent="0.25">
      <c r="A298" s="20" t="s">
        <v>46</v>
      </c>
      <c r="B298" s="6">
        <v>12</v>
      </c>
      <c r="C298" s="6" t="s">
        <v>8</v>
      </c>
      <c r="D298" s="6" t="s">
        <v>0</v>
      </c>
      <c r="E298" s="22">
        <v>0</v>
      </c>
      <c r="F298" s="22">
        <v>0</v>
      </c>
      <c r="G298" s="22">
        <v>0</v>
      </c>
    </row>
    <row r="299" spans="1:7" x14ac:dyDescent="0.25">
      <c r="A299" s="20" t="s">
        <v>46</v>
      </c>
      <c r="B299" s="6">
        <v>13</v>
      </c>
      <c r="C299" s="6" t="s">
        <v>7</v>
      </c>
      <c r="D299" s="6" t="s">
        <v>0</v>
      </c>
      <c r="E299" s="22">
        <v>0</v>
      </c>
      <c r="F299" s="22">
        <v>0</v>
      </c>
      <c r="G299" s="22">
        <v>0</v>
      </c>
    </row>
    <row r="300" spans="1:7" x14ac:dyDescent="0.25">
      <c r="A300" s="20" t="s">
        <v>46</v>
      </c>
      <c r="B300" s="6">
        <v>14</v>
      </c>
      <c r="C300" s="6" t="s">
        <v>6</v>
      </c>
      <c r="D300" s="6" t="s">
        <v>0</v>
      </c>
      <c r="E300" s="22">
        <v>75</v>
      </c>
      <c r="F300" s="22">
        <v>0</v>
      </c>
      <c r="G300" s="22">
        <v>0</v>
      </c>
    </row>
    <row r="301" spans="1:7" x14ac:dyDescent="0.25">
      <c r="A301" s="20" t="s">
        <v>46</v>
      </c>
      <c r="B301" s="6">
        <v>15</v>
      </c>
      <c r="C301" s="6" t="s">
        <v>5</v>
      </c>
      <c r="D301" s="6" t="s">
        <v>0</v>
      </c>
      <c r="E301" s="22">
        <v>75</v>
      </c>
      <c r="F301" s="22">
        <v>21</v>
      </c>
      <c r="G301" s="22">
        <v>0</v>
      </c>
    </row>
    <row r="302" spans="1:7" x14ac:dyDescent="0.25">
      <c r="A302" s="20" t="s">
        <v>46</v>
      </c>
      <c r="B302" s="6">
        <v>16</v>
      </c>
      <c r="C302" s="6" t="s">
        <v>4</v>
      </c>
      <c r="D302" s="6" t="s">
        <v>0</v>
      </c>
      <c r="E302" s="22">
        <v>145</v>
      </c>
      <c r="F302" s="22">
        <v>0</v>
      </c>
      <c r="G302" s="22">
        <v>0</v>
      </c>
    </row>
    <row r="303" spans="1:7" x14ac:dyDescent="0.25">
      <c r="A303" s="20" t="s">
        <v>46</v>
      </c>
      <c r="B303" s="6">
        <v>17</v>
      </c>
      <c r="C303" s="6" t="s">
        <v>3</v>
      </c>
      <c r="D303" s="6" t="s">
        <v>0</v>
      </c>
      <c r="E303" s="22">
        <v>25</v>
      </c>
      <c r="F303" s="22">
        <v>0</v>
      </c>
      <c r="G303" s="22">
        <v>0</v>
      </c>
    </row>
    <row r="304" spans="1:7" x14ac:dyDescent="0.25">
      <c r="A304" s="20" t="s">
        <v>46</v>
      </c>
      <c r="B304" s="6">
        <v>18</v>
      </c>
      <c r="C304" s="6" t="s">
        <v>2</v>
      </c>
      <c r="D304" s="6" t="s">
        <v>0</v>
      </c>
      <c r="E304" s="22">
        <v>64</v>
      </c>
      <c r="F304" s="22">
        <v>0</v>
      </c>
      <c r="G304" s="22">
        <v>0</v>
      </c>
    </row>
    <row r="305" spans="1:7" x14ac:dyDescent="0.25">
      <c r="A305" s="20" t="s">
        <v>46</v>
      </c>
      <c r="B305" s="6">
        <v>19</v>
      </c>
      <c r="C305" s="6" t="s">
        <v>1</v>
      </c>
      <c r="D305" s="6" t="s">
        <v>0</v>
      </c>
      <c r="E305" s="22">
        <v>0</v>
      </c>
      <c r="F305" s="22">
        <v>0</v>
      </c>
      <c r="G305" s="22">
        <v>0</v>
      </c>
    </row>
    <row r="306" spans="1:7" x14ac:dyDescent="0.25">
      <c r="A306" s="20" t="s">
        <v>47</v>
      </c>
      <c r="B306" s="6">
        <v>1</v>
      </c>
      <c r="C306" s="6" t="s">
        <v>19</v>
      </c>
      <c r="D306" s="6" t="s">
        <v>0</v>
      </c>
      <c r="E306" s="22">
        <v>2250</v>
      </c>
      <c r="F306" s="22">
        <v>0</v>
      </c>
      <c r="G306" s="22">
        <v>0</v>
      </c>
    </row>
    <row r="307" spans="1:7" x14ac:dyDescent="0.25">
      <c r="A307" s="20" t="s">
        <v>47</v>
      </c>
      <c r="B307" s="6">
        <v>2</v>
      </c>
      <c r="C307" s="6" t="s">
        <v>18</v>
      </c>
      <c r="D307" s="6" t="s">
        <v>0</v>
      </c>
      <c r="E307" s="22">
        <v>20</v>
      </c>
      <c r="F307" s="22">
        <v>0</v>
      </c>
      <c r="G307" s="22">
        <v>0</v>
      </c>
    </row>
    <row r="308" spans="1:7" x14ac:dyDescent="0.25">
      <c r="A308" s="20" t="s">
        <v>47</v>
      </c>
      <c r="B308" s="6">
        <v>3</v>
      </c>
      <c r="C308" s="6" t="s">
        <v>17</v>
      </c>
      <c r="D308" s="6" t="s">
        <v>0</v>
      </c>
      <c r="E308" s="22">
        <v>0</v>
      </c>
      <c r="F308" s="22">
        <v>0</v>
      </c>
      <c r="G308" s="22">
        <v>0</v>
      </c>
    </row>
    <row r="309" spans="1:7" x14ac:dyDescent="0.25">
      <c r="A309" s="20" t="s">
        <v>47</v>
      </c>
      <c r="B309" s="6">
        <v>4</v>
      </c>
      <c r="C309" s="6" t="s">
        <v>16</v>
      </c>
      <c r="D309" s="6" t="s">
        <v>0</v>
      </c>
      <c r="E309" s="22">
        <v>17500</v>
      </c>
      <c r="F309" s="22">
        <v>0</v>
      </c>
      <c r="G309" s="22">
        <v>0</v>
      </c>
    </row>
    <row r="310" spans="1:7" x14ac:dyDescent="0.25">
      <c r="A310" s="20" t="s">
        <v>47</v>
      </c>
      <c r="B310" s="6">
        <v>5</v>
      </c>
      <c r="C310" s="6" t="s">
        <v>15</v>
      </c>
      <c r="D310" s="6" t="s">
        <v>0</v>
      </c>
      <c r="E310" s="22">
        <v>18750</v>
      </c>
      <c r="F310" s="22">
        <v>0</v>
      </c>
      <c r="G310" s="22">
        <v>0</v>
      </c>
    </row>
    <row r="311" spans="1:7" x14ac:dyDescent="0.25">
      <c r="A311" s="20" t="s">
        <v>47</v>
      </c>
      <c r="B311" s="6">
        <v>6</v>
      </c>
      <c r="C311" s="6" t="s">
        <v>14</v>
      </c>
      <c r="D311" s="6" t="s">
        <v>0</v>
      </c>
      <c r="E311" s="22">
        <v>20000</v>
      </c>
      <c r="F311" s="22">
        <v>0</v>
      </c>
      <c r="G311" s="22">
        <v>0</v>
      </c>
    </row>
    <row r="312" spans="1:7" x14ac:dyDescent="0.25">
      <c r="A312" s="20" t="s">
        <v>47</v>
      </c>
      <c r="B312" s="6">
        <v>7</v>
      </c>
      <c r="C312" s="6" t="s">
        <v>13</v>
      </c>
      <c r="D312" s="6" t="s">
        <v>0</v>
      </c>
      <c r="E312" s="22">
        <v>75</v>
      </c>
      <c r="F312" s="22">
        <v>0</v>
      </c>
      <c r="G312" s="22">
        <v>0</v>
      </c>
    </row>
    <row r="313" spans="1:7" x14ac:dyDescent="0.25">
      <c r="A313" s="20" t="s">
        <v>47</v>
      </c>
      <c r="B313" s="6">
        <v>8</v>
      </c>
      <c r="C313" s="6" t="s">
        <v>12</v>
      </c>
      <c r="D313" s="6" t="s">
        <v>0</v>
      </c>
      <c r="E313" s="22">
        <v>25</v>
      </c>
      <c r="F313" s="22">
        <v>0</v>
      </c>
      <c r="G313" s="22">
        <v>0</v>
      </c>
    </row>
    <row r="314" spans="1:7" x14ac:dyDescent="0.25">
      <c r="A314" s="20" t="s">
        <v>47</v>
      </c>
      <c r="B314" s="6">
        <v>9</v>
      </c>
      <c r="C314" s="6" t="s">
        <v>11</v>
      </c>
      <c r="D314" s="6" t="s">
        <v>0</v>
      </c>
      <c r="E314" s="22">
        <v>20</v>
      </c>
      <c r="F314" s="22">
        <v>0</v>
      </c>
      <c r="G314" s="22">
        <v>0</v>
      </c>
    </row>
    <row r="315" spans="1:7" x14ac:dyDescent="0.25">
      <c r="A315" s="20" t="s">
        <v>47</v>
      </c>
      <c r="B315" s="6">
        <v>10</v>
      </c>
      <c r="C315" s="6" t="s">
        <v>10</v>
      </c>
      <c r="D315" s="6" t="s">
        <v>0</v>
      </c>
      <c r="E315" s="22">
        <v>0</v>
      </c>
      <c r="F315" s="22">
        <v>0</v>
      </c>
      <c r="G315" s="22">
        <v>0</v>
      </c>
    </row>
    <row r="316" spans="1:7" x14ac:dyDescent="0.25">
      <c r="A316" s="20" t="s">
        <v>47</v>
      </c>
      <c r="B316" s="6">
        <v>11</v>
      </c>
      <c r="C316" s="6" t="s">
        <v>9</v>
      </c>
      <c r="D316" s="6" t="s">
        <v>0</v>
      </c>
      <c r="E316" s="22">
        <v>0</v>
      </c>
      <c r="F316" s="22">
        <v>0</v>
      </c>
      <c r="G316" s="22">
        <v>0</v>
      </c>
    </row>
    <row r="317" spans="1:7" x14ac:dyDescent="0.25">
      <c r="A317" s="20" t="s">
        <v>47</v>
      </c>
      <c r="B317" s="6">
        <v>12</v>
      </c>
      <c r="C317" s="6" t="s">
        <v>8</v>
      </c>
      <c r="D317" s="6" t="s">
        <v>0</v>
      </c>
      <c r="E317" s="22">
        <v>0</v>
      </c>
      <c r="F317" s="22">
        <v>0</v>
      </c>
      <c r="G317" s="22">
        <v>0</v>
      </c>
    </row>
    <row r="318" spans="1:7" x14ac:dyDescent="0.25">
      <c r="A318" s="20" t="s">
        <v>47</v>
      </c>
      <c r="B318" s="6">
        <v>13</v>
      </c>
      <c r="C318" s="6" t="s">
        <v>7</v>
      </c>
      <c r="D318" s="6" t="s">
        <v>0</v>
      </c>
      <c r="E318" s="22">
        <v>0</v>
      </c>
      <c r="F318" s="22">
        <v>0</v>
      </c>
      <c r="G318" s="22">
        <v>0</v>
      </c>
    </row>
    <row r="319" spans="1:7" x14ac:dyDescent="0.25">
      <c r="A319" s="20" t="s">
        <v>47</v>
      </c>
      <c r="B319" s="6">
        <v>14</v>
      </c>
      <c r="C319" s="6" t="s">
        <v>6</v>
      </c>
      <c r="D319" s="6" t="s">
        <v>0</v>
      </c>
      <c r="E319" s="22">
        <v>75</v>
      </c>
      <c r="F319" s="22">
        <v>0</v>
      </c>
      <c r="G319" s="22">
        <v>0</v>
      </c>
    </row>
    <row r="320" spans="1:7" x14ac:dyDescent="0.25">
      <c r="A320" s="20" t="s">
        <v>47</v>
      </c>
      <c r="B320" s="6">
        <v>15</v>
      </c>
      <c r="C320" s="6" t="s">
        <v>5</v>
      </c>
      <c r="D320" s="6" t="s">
        <v>0</v>
      </c>
      <c r="E320" s="22">
        <v>96</v>
      </c>
      <c r="F320" s="22">
        <v>23</v>
      </c>
      <c r="G320" s="22">
        <v>0</v>
      </c>
    </row>
    <row r="321" spans="1:7" x14ac:dyDescent="0.25">
      <c r="A321" s="20" t="s">
        <v>47</v>
      </c>
      <c r="B321" s="6">
        <v>16</v>
      </c>
      <c r="C321" s="6" t="s">
        <v>4</v>
      </c>
      <c r="D321" s="6" t="s">
        <v>0</v>
      </c>
      <c r="E321" s="22">
        <v>145</v>
      </c>
      <c r="F321" s="22">
        <v>0</v>
      </c>
      <c r="G321" s="22">
        <v>0</v>
      </c>
    </row>
    <row r="322" spans="1:7" x14ac:dyDescent="0.25">
      <c r="A322" s="20" t="s">
        <v>47</v>
      </c>
      <c r="B322" s="6">
        <v>17</v>
      </c>
      <c r="C322" s="6" t="s">
        <v>3</v>
      </c>
      <c r="D322" s="6" t="s">
        <v>0</v>
      </c>
      <c r="E322" s="22">
        <v>25</v>
      </c>
      <c r="F322" s="22">
        <v>0</v>
      </c>
      <c r="G322" s="22">
        <v>0</v>
      </c>
    </row>
    <row r="323" spans="1:7" x14ac:dyDescent="0.25">
      <c r="A323" s="20" t="s">
        <v>47</v>
      </c>
      <c r="B323" s="6">
        <v>18</v>
      </c>
      <c r="C323" s="6" t="s">
        <v>2</v>
      </c>
      <c r="D323" s="6" t="s">
        <v>0</v>
      </c>
      <c r="E323" s="22">
        <v>64</v>
      </c>
      <c r="F323" s="22">
        <v>0</v>
      </c>
      <c r="G323" s="22">
        <v>0</v>
      </c>
    </row>
    <row r="324" spans="1:7" x14ac:dyDescent="0.25">
      <c r="A324" s="20" t="s">
        <v>47</v>
      </c>
      <c r="B324" s="6">
        <v>19</v>
      </c>
      <c r="C324" s="6" t="s">
        <v>1</v>
      </c>
      <c r="D324" s="6" t="s">
        <v>0</v>
      </c>
      <c r="E324" s="22">
        <v>0</v>
      </c>
      <c r="F324" s="22">
        <v>0</v>
      </c>
      <c r="G324" s="22">
        <v>0</v>
      </c>
    </row>
    <row r="325" spans="1:7" x14ac:dyDescent="0.25">
      <c r="A325" s="20" t="s">
        <v>48</v>
      </c>
      <c r="B325" s="6">
        <v>1</v>
      </c>
      <c r="C325" s="6" t="s">
        <v>19</v>
      </c>
      <c r="D325" s="6" t="s">
        <v>0</v>
      </c>
      <c r="E325" s="22">
        <v>2250</v>
      </c>
      <c r="F325" s="22">
        <v>0</v>
      </c>
      <c r="G325" s="22">
        <v>0</v>
      </c>
    </row>
    <row r="326" spans="1:7" x14ac:dyDescent="0.25">
      <c r="A326" s="20" t="s">
        <v>48</v>
      </c>
      <c r="B326" s="6">
        <v>2</v>
      </c>
      <c r="C326" s="6" t="s">
        <v>18</v>
      </c>
      <c r="D326" s="6" t="s">
        <v>0</v>
      </c>
      <c r="E326" s="22">
        <v>20</v>
      </c>
      <c r="F326" s="22">
        <v>0</v>
      </c>
      <c r="G326" s="22">
        <v>0</v>
      </c>
    </row>
    <row r="327" spans="1:7" x14ac:dyDescent="0.25">
      <c r="A327" s="20" t="s">
        <v>48</v>
      </c>
      <c r="B327" s="6">
        <v>3</v>
      </c>
      <c r="C327" s="6" t="s">
        <v>17</v>
      </c>
      <c r="D327" s="6" t="s">
        <v>0</v>
      </c>
      <c r="E327" s="22">
        <v>0</v>
      </c>
      <c r="F327" s="22">
        <v>0</v>
      </c>
      <c r="G327" s="22">
        <v>0</v>
      </c>
    </row>
    <row r="328" spans="1:7" x14ac:dyDescent="0.25">
      <c r="A328" s="20" t="s">
        <v>48</v>
      </c>
      <c r="B328" s="6">
        <v>4</v>
      </c>
      <c r="C328" s="6" t="s">
        <v>16</v>
      </c>
      <c r="D328" s="6" t="s">
        <v>0</v>
      </c>
      <c r="E328" s="22">
        <v>17500</v>
      </c>
      <c r="F328" s="22">
        <v>0</v>
      </c>
      <c r="G328" s="22">
        <v>0</v>
      </c>
    </row>
    <row r="329" spans="1:7" x14ac:dyDescent="0.25">
      <c r="A329" s="20" t="s">
        <v>48</v>
      </c>
      <c r="B329" s="6">
        <v>5</v>
      </c>
      <c r="C329" s="6" t="s">
        <v>15</v>
      </c>
      <c r="D329" s="6" t="s">
        <v>0</v>
      </c>
      <c r="E329" s="22">
        <v>18750</v>
      </c>
      <c r="F329" s="22">
        <v>0</v>
      </c>
      <c r="G329" s="22">
        <v>0</v>
      </c>
    </row>
    <row r="330" spans="1:7" x14ac:dyDescent="0.25">
      <c r="A330" s="20" t="s">
        <v>48</v>
      </c>
      <c r="B330" s="6">
        <v>6</v>
      </c>
      <c r="C330" s="6" t="s">
        <v>14</v>
      </c>
      <c r="D330" s="6" t="s">
        <v>0</v>
      </c>
      <c r="E330" s="22">
        <v>20000</v>
      </c>
      <c r="F330" s="22">
        <v>0</v>
      </c>
      <c r="G330" s="22">
        <v>0</v>
      </c>
    </row>
    <row r="331" spans="1:7" x14ac:dyDescent="0.25">
      <c r="A331" s="20" t="s">
        <v>48</v>
      </c>
      <c r="B331" s="6">
        <v>7</v>
      </c>
      <c r="C331" s="6" t="s">
        <v>13</v>
      </c>
      <c r="D331" s="6" t="s">
        <v>0</v>
      </c>
      <c r="E331" s="22">
        <v>75</v>
      </c>
      <c r="F331" s="22">
        <v>0</v>
      </c>
      <c r="G331" s="22">
        <v>0</v>
      </c>
    </row>
    <row r="332" spans="1:7" x14ac:dyDescent="0.25">
      <c r="A332" s="20" t="s">
        <v>48</v>
      </c>
      <c r="B332" s="6">
        <v>8</v>
      </c>
      <c r="C332" s="6" t="s">
        <v>12</v>
      </c>
      <c r="D332" s="6" t="s">
        <v>0</v>
      </c>
      <c r="E332" s="22">
        <v>25</v>
      </c>
      <c r="F332" s="22">
        <v>0</v>
      </c>
      <c r="G332" s="22">
        <v>0</v>
      </c>
    </row>
    <row r="333" spans="1:7" x14ac:dyDescent="0.25">
      <c r="A333" s="20" t="s">
        <v>48</v>
      </c>
      <c r="B333" s="6">
        <v>9</v>
      </c>
      <c r="C333" s="6" t="s">
        <v>11</v>
      </c>
      <c r="D333" s="6" t="s">
        <v>0</v>
      </c>
      <c r="E333" s="22">
        <v>20</v>
      </c>
      <c r="F333" s="22">
        <v>0</v>
      </c>
      <c r="G333" s="22">
        <v>0</v>
      </c>
    </row>
    <row r="334" spans="1:7" x14ac:dyDescent="0.25">
      <c r="A334" s="20" t="s">
        <v>48</v>
      </c>
      <c r="B334" s="6">
        <v>10</v>
      </c>
      <c r="C334" s="6" t="s">
        <v>10</v>
      </c>
      <c r="D334" s="6" t="s">
        <v>0</v>
      </c>
      <c r="E334" s="22">
        <v>0</v>
      </c>
      <c r="F334" s="22">
        <v>0</v>
      </c>
      <c r="G334" s="22">
        <v>0</v>
      </c>
    </row>
    <row r="335" spans="1:7" x14ac:dyDescent="0.25">
      <c r="A335" s="20" t="s">
        <v>48</v>
      </c>
      <c r="B335" s="6">
        <v>11</v>
      </c>
      <c r="C335" s="6" t="s">
        <v>9</v>
      </c>
      <c r="D335" s="6" t="s">
        <v>0</v>
      </c>
      <c r="E335" s="22">
        <v>0</v>
      </c>
      <c r="F335" s="22">
        <v>0</v>
      </c>
      <c r="G335" s="22">
        <v>0</v>
      </c>
    </row>
    <row r="336" spans="1:7" x14ac:dyDescent="0.25">
      <c r="A336" s="20" t="s">
        <v>48</v>
      </c>
      <c r="B336" s="6">
        <v>12</v>
      </c>
      <c r="C336" s="6" t="s">
        <v>8</v>
      </c>
      <c r="D336" s="6" t="s">
        <v>0</v>
      </c>
      <c r="E336" s="22">
        <v>0</v>
      </c>
      <c r="F336" s="22">
        <v>0</v>
      </c>
      <c r="G336" s="22">
        <v>0</v>
      </c>
    </row>
    <row r="337" spans="1:7" x14ac:dyDescent="0.25">
      <c r="A337" s="20" t="s">
        <v>48</v>
      </c>
      <c r="B337" s="6">
        <v>13</v>
      </c>
      <c r="C337" s="6" t="s">
        <v>7</v>
      </c>
      <c r="D337" s="6" t="s">
        <v>0</v>
      </c>
      <c r="E337" s="22">
        <v>0</v>
      </c>
      <c r="F337" s="22">
        <v>0</v>
      </c>
      <c r="G337" s="22">
        <v>0</v>
      </c>
    </row>
    <row r="338" spans="1:7" x14ac:dyDescent="0.25">
      <c r="A338" s="20" t="s">
        <v>48</v>
      </c>
      <c r="B338" s="6">
        <v>14</v>
      </c>
      <c r="C338" s="6" t="s">
        <v>6</v>
      </c>
      <c r="D338" s="6" t="s">
        <v>0</v>
      </c>
      <c r="E338" s="22">
        <v>75</v>
      </c>
      <c r="F338" s="22">
        <v>0</v>
      </c>
      <c r="G338" s="22">
        <v>0</v>
      </c>
    </row>
    <row r="339" spans="1:7" x14ac:dyDescent="0.25">
      <c r="A339" s="20" t="s">
        <v>48</v>
      </c>
      <c r="B339" s="6">
        <v>15</v>
      </c>
      <c r="C339" s="6" t="s">
        <v>5</v>
      </c>
      <c r="D339" s="6" t="s">
        <v>0</v>
      </c>
      <c r="E339" s="22">
        <v>119</v>
      </c>
      <c r="F339" s="22">
        <v>0</v>
      </c>
      <c r="G339" s="22">
        <v>0</v>
      </c>
    </row>
    <row r="340" spans="1:7" x14ac:dyDescent="0.25">
      <c r="A340" s="20" t="s">
        <v>48</v>
      </c>
      <c r="B340" s="6">
        <v>16</v>
      </c>
      <c r="C340" s="6" t="s">
        <v>4</v>
      </c>
      <c r="D340" s="6" t="s">
        <v>0</v>
      </c>
      <c r="E340" s="22">
        <v>145</v>
      </c>
      <c r="F340" s="22">
        <v>0</v>
      </c>
      <c r="G340" s="22">
        <v>0</v>
      </c>
    </row>
    <row r="341" spans="1:7" x14ac:dyDescent="0.25">
      <c r="A341" s="20" t="s">
        <v>48</v>
      </c>
      <c r="B341" s="6">
        <v>17</v>
      </c>
      <c r="C341" s="6" t="s">
        <v>3</v>
      </c>
      <c r="D341" s="6" t="s">
        <v>0</v>
      </c>
      <c r="E341" s="22">
        <v>25</v>
      </c>
      <c r="F341" s="22">
        <v>0</v>
      </c>
      <c r="G341" s="22">
        <v>0</v>
      </c>
    </row>
    <row r="342" spans="1:7" x14ac:dyDescent="0.25">
      <c r="A342" s="20" t="s">
        <v>48</v>
      </c>
      <c r="B342" s="6">
        <v>18</v>
      </c>
      <c r="C342" s="6" t="s">
        <v>2</v>
      </c>
      <c r="D342" s="6" t="s">
        <v>0</v>
      </c>
      <c r="E342" s="22">
        <v>64</v>
      </c>
      <c r="F342" s="22">
        <v>0</v>
      </c>
      <c r="G342" s="22">
        <v>0</v>
      </c>
    </row>
    <row r="343" spans="1:7" x14ac:dyDescent="0.25">
      <c r="A343" s="20" t="s">
        <v>48</v>
      </c>
      <c r="B343" s="6">
        <v>19</v>
      </c>
      <c r="C343" s="6" t="s">
        <v>1</v>
      </c>
      <c r="D343" s="6" t="s">
        <v>0</v>
      </c>
      <c r="E343" s="22">
        <v>0</v>
      </c>
      <c r="F343" s="22">
        <v>0</v>
      </c>
      <c r="G343" s="22">
        <v>0</v>
      </c>
    </row>
    <row r="344" spans="1:7" x14ac:dyDescent="0.25">
      <c r="A344" s="20" t="s">
        <v>49</v>
      </c>
      <c r="B344" s="6">
        <v>1</v>
      </c>
      <c r="C344" s="6" t="s">
        <v>19</v>
      </c>
      <c r="D344" s="6" t="s">
        <v>0</v>
      </c>
      <c r="E344" s="22">
        <v>2250</v>
      </c>
      <c r="F344" s="22">
        <v>0</v>
      </c>
      <c r="G344" s="22">
        <v>0</v>
      </c>
    </row>
    <row r="345" spans="1:7" x14ac:dyDescent="0.25">
      <c r="A345" s="20" t="s">
        <v>49</v>
      </c>
      <c r="B345" s="6">
        <v>2</v>
      </c>
      <c r="C345" s="6" t="s">
        <v>18</v>
      </c>
      <c r="D345" s="6" t="s">
        <v>0</v>
      </c>
      <c r="E345" s="22">
        <v>20</v>
      </c>
      <c r="F345" s="22">
        <v>0</v>
      </c>
      <c r="G345" s="22">
        <v>0</v>
      </c>
    </row>
    <row r="346" spans="1:7" x14ac:dyDescent="0.25">
      <c r="A346" s="20" t="s">
        <v>49</v>
      </c>
      <c r="B346" s="6">
        <v>3</v>
      </c>
      <c r="C346" s="6" t="s">
        <v>17</v>
      </c>
      <c r="D346" s="6" t="s">
        <v>0</v>
      </c>
      <c r="E346" s="22">
        <v>0</v>
      </c>
      <c r="F346" s="22">
        <v>0</v>
      </c>
      <c r="G346" s="22">
        <v>0</v>
      </c>
    </row>
    <row r="347" spans="1:7" x14ac:dyDescent="0.25">
      <c r="A347" s="20" t="s">
        <v>49</v>
      </c>
      <c r="B347" s="6">
        <v>4</v>
      </c>
      <c r="C347" s="6" t="s">
        <v>16</v>
      </c>
      <c r="D347" s="6" t="s">
        <v>0</v>
      </c>
      <c r="E347" s="22">
        <v>17500</v>
      </c>
      <c r="F347" s="22">
        <v>0</v>
      </c>
      <c r="G347" s="22">
        <v>0</v>
      </c>
    </row>
    <row r="348" spans="1:7" x14ac:dyDescent="0.25">
      <c r="A348" s="20" t="s">
        <v>49</v>
      </c>
      <c r="B348" s="6">
        <v>5</v>
      </c>
      <c r="C348" s="6" t="s">
        <v>15</v>
      </c>
      <c r="D348" s="6" t="s">
        <v>0</v>
      </c>
      <c r="E348" s="22">
        <v>18750</v>
      </c>
      <c r="F348" s="22">
        <v>0</v>
      </c>
      <c r="G348" s="22">
        <v>0</v>
      </c>
    </row>
    <row r="349" spans="1:7" x14ac:dyDescent="0.25">
      <c r="A349" s="20" t="s">
        <v>49</v>
      </c>
      <c r="B349" s="6">
        <v>6</v>
      </c>
      <c r="C349" s="6" t="s">
        <v>14</v>
      </c>
      <c r="D349" s="6" t="s">
        <v>0</v>
      </c>
      <c r="E349" s="22">
        <v>20000</v>
      </c>
      <c r="F349" s="22">
        <v>0</v>
      </c>
      <c r="G349" s="22">
        <v>0</v>
      </c>
    </row>
    <row r="350" spans="1:7" x14ac:dyDescent="0.25">
      <c r="A350" s="20" t="s">
        <v>49</v>
      </c>
      <c r="B350" s="6">
        <v>7</v>
      </c>
      <c r="C350" s="6" t="s">
        <v>13</v>
      </c>
      <c r="D350" s="6" t="s">
        <v>0</v>
      </c>
      <c r="E350" s="22">
        <v>75</v>
      </c>
      <c r="F350" s="22">
        <v>0</v>
      </c>
      <c r="G350" s="22">
        <v>0</v>
      </c>
    </row>
    <row r="351" spans="1:7" x14ac:dyDescent="0.25">
      <c r="A351" s="20" t="s">
        <v>49</v>
      </c>
      <c r="B351" s="6">
        <v>8</v>
      </c>
      <c r="C351" s="6" t="s">
        <v>12</v>
      </c>
      <c r="D351" s="6" t="s">
        <v>0</v>
      </c>
      <c r="E351" s="22">
        <v>25</v>
      </c>
      <c r="F351" s="22">
        <v>0</v>
      </c>
      <c r="G351" s="22">
        <v>0</v>
      </c>
    </row>
    <row r="352" spans="1:7" x14ac:dyDescent="0.25">
      <c r="A352" s="20" t="s">
        <v>49</v>
      </c>
      <c r="B352" s="6">
        <v>9</v>
      </c>
      <c r="C352" s="6" t="s">
        <v>11</v>
      </c>
      <c r="D352" s="6" t="s">
        <v>0</v>
      </c>
      <c r="E352" s="22">
        <v>20</v>
      </c>
      <c r="F352" s="22">
        <v>0</v>
      </c>
      <c r="G352" s="22">
        <v>0</v>
      </c>
    </row>
    <row r="353" spans="1:7" x14ac:dyDescent="0.25">
      <c r="A353" s="20" t="s">
        <v>49</v>
      </c>
      <c r="B353" s="6">
        <v>10</v>
      </c>
      <c r="C353" s="6" t="s">
        <v>10</v>
      </c>
      <c r="D353" s="6" t="s">
        <v>0</v>
      </c>
      <c r="E353" s="22">
        <v>0</v>
      </c>
      <c r="F353" s="22">
        <v>0</v>
      </c>
      <c r="G353" s="22">
        <v>0</v>
      </c>
    </row>
    <row r="354" spans="1:7" x14ac:dyDescent="0.25">
      <c r="A354" s="20" t="s">
        <v>49</v>
      </c>
      <c r="B354" s="6">
        <v>11</v>
      </c>
      <c r="C354" s="6" t="s">
        <v>9</v>
      </c>
      <c r="D354" s="6" t="s">
        <v>0</v>
      </c>
      <c r="E354" s="22">
        <v>0</v>
      </c>
      <c r="F354" s="22">
        <v>0</v>
      </c>
      <c r="G354" s="22">
        <v>0</v>
      </c>
    </row>
    <row r="355" spans="1:7" x14ac:dyDescent="0.25">
      <c r="A355" s="20" t="s">
        <v>49</v>
      </c>
      <c r="B355" s="6">
        <v>12</v>
      </c>
      <c r="C355" s="6" t="s">
        <v>8</v>
      </c>
      <c r="D355" s="6" t="s">
        <v>0</v>
      </c>
      <c r="E355" s="22">
        <v>0</v>
      </c>
      <c r="F355" s="22">
        <v>0</v>
      </c>
      <c r="G355" s="22">
        <v>0</v>
      </c>
    </row>
    <row r="356" spans="1:7" x14ac:dyDescent="0.25">
      <c r="A356" s="20" t="s">
        <v>49</v>
      </c>
      <c r="B356" s="6">
        <v>13</v>
      </c>
      <c r="C356" s="6" t="s">
        <v>7</v>
      </c>
      <c r="D356" s="6" t="s">
        <v>0</v>
      </c>
      <c r="E356" s="22">
        <v>0</v>
      </c>
      <c r="F356" s="22">
        <v>0</v>
      </c>
      <c r="G356" s="22">
        <v>0</v>
      </c>
    </row>
    <row r="357" spans="1:7" x14ac:dyDescent="0.25">
      <c r="A357" s="20" t="s">
        <v>49</v>
      </c>
      <c r="B357" s="6">
        <v>14</v>
      </c>
      <c r="C357" s="6" t="s">
        <v>6</v>
      </c>
      <c r="D357" s="6" t="s">
        <v>0</v>
      </c>
      <c r="E357" s="22">
        <v>75</v>
      </c>
      <c r="F357" s="22">
        <v>0</v>
      </c>
      <c r="G357" s="22">
        <v>0</v>
      </c>
    </row>
    <row r="358" spans="1:7" x14ac:dyDescent="0.25">
      <c r="A358" s="20" t="s">
        <v>49</v>
      </c>
      <c r="B358" s="6">
        <v>15</v>
      </c>
      <c r="C358" s="6" t="s">
        <v>5</v>
      </c>
      <c r="D358" s="6" t="s">
        <v>0</v>
      </c>
      <c r="E358" s="22">
        <v>119</v>
      </c>
      <c r="F358" s="22">
        <v>0</v>
      </c>
      <c r="G358" s="22">
        <v>0</v>
      </c>
    </row>
    <row r="359" spans="1:7" x14ac:dyDescent="0.25">
      <c r="A359" s="20" t="s">
        <v>49</v>
      </c>
      <c r="B359" s="6">
        <v>16</v>
      </c>
      <c r="C359" s="6" t="s">
        <v>4</v>
      </c>
      <c r="D359" s="6" t="s">
        <v>0</v>
      </c>
      <c r="E359" s="22">
        <v>145</v>
      </c>
      <c r="F359" s="22">
        <v>0</v>
      </c>
      <c r="G359" s="22">
        <v>0</v>
      </c>
    </row>
    <row r="360" spans="1:7" x14ac:dyDescent="0.25">
      <c r="A360" s="20" t="s">
        <v>49</v>
      </c>
      <c r="B360" s="6">
        <v>17</v>
      </c>
      <c r="C360" s="6" t="s">
        <v>3</v>
      </c>
      <c r="D360" s="6" t="s">
        <v>0</v>
      </c>
      <c r="E360" s="22">
        <v>25</v>
      </c>
      <c r="F360" s="22">
        <v>0</v>
      </c>
      <c r="G360" s="22">
        <v>0</v>
      </c>
    </row>
    <row r="361" spans="1:7" x14ac:dyDescent="0.25">
      <c r="A361" s="20" t="s">
        <v>49</v>
      </c>
      <c r="B361" s="6">
        <v>18</v>
      </c>
      <c r="C361" s="6" t="s">
        <v>2</v>
      </c>
      <c r="D361" s="6" t="s">
        <v>0</v>
      </c>
      <c r="E361" s="22">
        <v>64</v>
      </c>
      <c r="F361" s="22">
        <v>0</v>
      </c>
      <c r="G361" s="22">
        <v>0</v>
      </c>
    </row>
    <row r="362" spans="1:7" x14ac:dyDescent="0.25">
      <c r="A362" s="20" t="s">
        <v>49</v>
      </c>
      <c r="B362" s="6">
        <v>19</v>
      </c>
      <c r="C362" s="6" t="s">
        <v>1</v>
      </c>
      <c r="D362" s="6" t="s">
        <v>0</v>
      </c>
      <c r="E362" s="22">
        <v>0</v>
      </c>
      <c r="F362" s="22">
        <v>0</v>
      </c>
      <c r="G362" s="22">
        <v>0</v>
      </c>
    </row>
    <row r="363" spans="1:7" x14ac:dyDescent="0.25">
      <c r="A363" s="20" t="s">
        <v>50</v>
      </c>
      <c r="B363" s="6">
        <v>1</v>
      </c>
      <c r="C363" s="6" t="s">
        <v>19</v>
      </c>
      <c r="D363" s="6" t="s">
        <v>0</v>
      </c>
      <c r="E363" s="22">
        <v>2250</v>
      </c>
      <c r="F363" s="22">
        <v>0</v>
      </c>
      <c r="G363" s="22">
        <v>150</v>
      </c>
    </row>
    <row r="364" spans="1:7" x14ac:dyDescent="0.25">
      <c r="A364" s="20" t="s">
        <v>50</v>
      </c>
      <c r="B364" s="6">
        <v>2</v>
      </c>
      <c r="C364" s="6" t="s">
        <v>18</v>
      </c>
      <c r="D364" s="6" t="s">
        <v>0</v>
      </c>
      <c r="E364" s="22">
        <v>20</v>
      </c>
      <c r="F364" s="22">
        <v>0</v>
      </c>
      <c r="G364" s="22">
        <v>0</v>
      </c>
    </row>
    <row r="365" spans="1:7" x14ac:dyDescent="0.25">
      <c r="A365" s="20" t="s">
        <v>50</v>
      </c>
      <c r="B365" s="6">
        <v>3</v>
      </c>
      <c r="C365" s="6" t="s">
        <v>17</v>
      </c>
      <c r="D365" s="6" t="s">
        <v>0</v>
      </c>
      <c r="E365" s="22">
        <v>0</v>
      </c>
      <c r="F365" s="22">
        <v>0</v>
      </c>
      <c r="G365" s="22">
        <v>0</v>
      </c>
    </row>
    <row r="366" spans="1:7" x14ac:dyDescent="0.25">
      <c r="A366" s="20" t="s">
        <v>50</v>
      </c>
      <c r="B366" s="6">
        <v>4</v>
      </c>
      <c r="C366" s="6" t="s">
        <v>16</v>
      </c>
      <c r="D366" s="6" t="s">
        <v>0</v>
      </c>
      <c r="E366" s="22">
        <v>17500</v>
      </c>
      <c r="F366" s="22">
        <v>0</v>
      </c>
      <c r="G366" s="22">
        <v>0</v>
      </c>
    </row>
    <row r="367" spans="1:7" x14ac:dyDescent="0.25">
      <c r="A367" s="20" t="s">
        <v>50</v>
      </c>
      <c r="B367" s="6">
        <v>5</v>
      </c>
      <c r="C367" s="6" t="s">
        <v>15</v>
      </c>
      <c r="D367" s="6" t="s">
        <v>0</v>
      </c>
      <c r="E367" s="22">
        <v>18750</v>
      </c>
      <c r="F367" s="22">
        <v>0</v>
      </c>
      <c r="G367" s="22">
        <v>0</v>
      </c>
    </row>
    <row r="368" spans="1:7" x14ac:dyDescent="0.25">
      <c r="A368" s="20" t="s">
        <v>50</v>
      </c>
      <c r="B368" s="6">
        <v>6</v>
      </c>
      <c r="C368" s="6" t="s">
        <v>14</v>
      </c>
      <c r="D368" s="6" t="s">
        <v>0</v>
      </c>
      <c r="E368" s="22">
        <v>20000</v>
      </c>
      <c r="F368" s="22">
        <v>0</v>
      </c>
      <c r="G368" s="22">
        <v>0</v>
      </c>
    </row>
    <row r="369" spans="1:7" x14ac:dyDescent="0.25">
      <c r="A369" s="20" t="s">
        <v>50</v>
      </c>
      <c r="B369" s="6">
        <v>7</v>
      </c>
      <c r="C369" s="6" t="s">
        <v>13</v>
      </c>
      <c r="D369" s="6" t="s">
        <v>0</v>
      </c>
      <c r="E369" s="22">
        <v>75</v>
      </c>
      <c r="F369" s="22">
        <v>0</v>
      </c>
      <c r="G369" s="22">
        <v>0</v>
      </c>
    </row>
    <row r="370" spans="1:7" x14ac:dyDescent="0.25">
      <c r="A370" s="20" t="s">
        <v>50</v>
      </c>
      <c r="B370" s="6">
        <v>8</v>
      </c>
      <c r="C370" s="6" t="s">
        <v>12</v>
      </c>
      <c r="D370" s="6" t="s">
        <v>0</v>
      </c>
      <c r="E370" s="22">
        <v>25</v>
      </c>
      <c r="F370" s="22">
        <v>0</v>
      </c>
      <c r="G370" s="22">
        <v>0</v>
      </c>
    </row>
    <row r="371" spans="1:7" x14ac:dyDescent="0.25">
      <c r="A371" s="20" t="s">
        <v>50</v>
      </c>
      <c r="B371" s="6">
        <v>9</v>
      </c>
      <c r="C371" s="6" t="s">
        <v>11</v>
      </c>
      <c r="D371" s="6" t="s">
        <v>0</v>
      </c>
      <c r="E371" s="22">
        <v>20</v>
      </c>
      <c r="F371" s="22">
        <v>0</v>
      </c>
      <c r="G371" s="22">
        <v>0</v>
      </c>
    </row>
    <row r="372" spans="1:7" x14ac:dyDescent="0.25">
      <c r="A372" s="20" t="s">
        <v>50</v>
      </c>
      <c r="B372" s="6">
        <v>10</v>
      </c>
      <c r="C372" s="6" t="s">
        <v>10</v>
      </c>
      <c r="D372" s="6" t="s">
        <v>0</v>
      </c>
      <c r="E372" s="22">
        <v>0</v>
      </c>
      <c r="F372" s="22">
        <v>0</v>
      </c>
      <c r="G372" s="22">
        <v>0</v>
      </c>
    </row>
    <row r="373" spans="1:7" x14ac:dyDescent="0.25">
      <c r="A373" s="20" t="s">
        <v>50</v>
      </c>
      <c r="B373" s="6">
        <v>11</v>
      </c>
      <c r="C373" s="6" t="s">
        <v>9</v>
      </c>
      <c r="D373" s="6" t="s">
        <v>0</v>
      </c>
      <c r="E373" s="22">
        <v>0</v>
      </c>
      <c r="F373" s="22">
        <v>0</v>
      </c>
      <c r="G373" s="22">
        <v>0</v>
      </c>
    </row>
    <row r="374" spans="1:7" x14ac:dyDescent="0.25">
      <c r="A374" s="20" t="s">
        <v>50</v>
      </c>
      <c r="B374" s="6">
        <v>12</v>
      </c>
      <c r="C374" s="6" t="s">
        <v>8</v>
      </c>
      <c r="D374" s="6" t="s">
        <v>0</v>
      </c>
      <c r="E374" s="22">
        <v>0</v>
      </c>
      <c r="F374" s="22">
        <v>0</v>
      </c>
      <c r="G374" s="22">
        <v>0</v>
      </c>
    </row>
    <row r="375" spans="1:7" x14ac:dyDescent="0.25">
      <c r="A375" s="20" t="s">
        <v>50</v>
      </c>
      <c r="B375" s="6">
        <v>13</v>
      </c>
      <c r="C375" s="6" t="s">
        <v>7</v>
      </c>
      <c r="D375" s="6" t="s">
        <v>0</v>
      </c>
      <c r="E375" s="22">
        <v>0</v>
      </c>
      <c r="F375" s="22">
        <v>0</v>
      </c>
      <c r="G375" s="22">
        <v>0</v>
      </c>
    </row>
    <row r="376" spans="1:7" x14ac:dyDescent="0.25">
      <c r="A376" s="20" t="s">
        <v>50</v>
      </c>
      <c r="B376" s="6">
        <v>14</v>
      </c>
      <c r="C376" s="6" t="s">
        <v>6</v>
      </c>
      <c r="D376" s="6" t="s">
        <v>0</v>
      </c>
      <c r="E376" s="22">
        <v>75</v>
      </c>
      <c r="F376" s="22">
        <v>0</v>
      </c>
      <c r="G376" s="22">
        <v>0</v>
      </c>
    </row>
    <row r="377" spans="1:7" x14ac:dyDescent="0.25">
      <c r="A377" s="20" t="s">
        <v>50</v>
      </c>
      <c r="B377" s="6">
        <v>15</v>
      </c>
      <c r="C377" s="6" t="s">
        <v>5</v>
      </c>
      <c r="D377" s="6" t="s">
        <v>0</v>
      </c>
      <c r="E377" s="22">
        <v>119</v>
      </c>
      <c r="F377" s="22">
        <v>0</v>
      </c>
      <c r="G377" s="22">
        <v>0</v>
      </c>
    </row>
    <row r="378" spans="1:7" x14ac:dyDescent="0.25">
      <c r="A378" s="20" t="s">
        <v>50</v>
      </c>
      <c r="B378" s="6">
        <v>16</v>
      </c>
      <c r="C378" s="6" t="s">
        <v>4</v>
      </c>
      <c r="D378" s="6" t="s">
        <v>0</v>
      </c>
      <c r="E378" s="22">
        <v>145</v>
      </c>
      <c r="F378" s="22">
        <v>0</v>
      </c>
      <c r="G378" s="22">
        <v>0</v>
      </c>
    </row>
    <row r="379" spans="1:7" x14ac:dyDescent="0.25">
      <c r="A379" s="20" t="s">
        <v>50</v>
      </c>
      <c r="B379" s="6">
        <v>17</v>
      </c>
      <c r="C379" s="6" t="s">
        <v>3</v>
      </c>
      <c r="D379" s="6" t="s">
        <v>0</v>
      </c>
      <c r="E379" s="22">
        <v>25</v>
      </c>
      <c r="F379" s="22">
        <v>0</v>
      </c>
      <c r="G379" s="22">
        <v>0</v>
      </c>
    </row>
    <row r="380" spans="1:7" x14ac:dyDescent="0.25">
      <c r="A380" s="20" t="s">
        <v>50</v>
      </c>
      <c r="B380" s="6">
        <v>18</v>
      </c>
      <c r="C380" s="6" t="s">
        <v>2</v>
      </c>
      <c r="D380" s="6" t="s">
        <v>0</v>
      </c>
      <c r="E380" s="22">
        <v>64</v>
      </c>
      <c r="F380" s="22">
        <v>0</v>
      </c>
      <c r="G380" s="22">
        <v>0</v>
      </c>
    </row>
    <row r="381" spans="1:7" x14ac:dyDescent="0.25">
      <c r="A381" s="20" t="s">
        <v>50</v>
      </c>
      <c r="B381" s="6">
        <v>19</v>
      </c>
      <c r="C381" s="6" t="s">
        <v>1</v>
      </c>
      <c r="D381" s="6" t="s">
        <v>0</v>
      </c>
      <c r="E381" s="22">
        <v>0</v>
      </c>
      <c r="F381" s="22">
        <v>0</v>
      </c>
      <c r="G381" s="22">
        <v>0</v>
      </c>
    </row>
    <row r="382" spans="1:7" x14ac:dyDescent="0.25">
      <c r="A382" s="20" t="s">
        <v>51</v>
      </c>
      <c r="B382" s="6">
        <v>1</v>
      </c>
      <c r="C382" s="6" t="s">
        <v>19</v>
      </c>
      <c r="D382" s="6" t="s">
        <v>0</v>
      </c>
      <c r="E382" s="22">
        <v>2100</v>
      </c>
      <c r="F382" s="22">
        <v>0</v>
      </c>
      <c r="G382" s="22">
        <v>250</v>
      </c>
    </row>
    <row r="383" spans="1:7" x14ac:dyDescent="0.25">
      <c r="A383" s="20" t="s">
        <v>51</v>
      </c>
      <c r="B383" s="6">
        <v>2</v>
      </c>
      <c r="C383" s="6" t="s">
        <v>18</v>
      </c>
      <c r="D383" s="6" t="s">
        <v>0</v>
      </c>
      <c r="E383" s="22">
        <v>20</v>
      </c>
      <c r="F383" s="22">
        <v>0</v>
      </c>
      <c r="G383" s="22">
        <v>0</v>
      </c>
    </row>
    <row r="384" spans="1:7" x14ac:dyDescent="0.25">
      <c r="A384" s="20" t="s">
        <v>51</v>
      </c>
      <c r="B384" s="6">
        <v>3</v>
      </c>
      <c r="C384" s="6" t="s">
        <v>17</v>
      </c>
      <c r="D384" s="6" t="s">
        <v>0</v>
      </c>
      <c r="E384" s="22">
        <v>0</v>
      </c>
      <c r="F384" s="22">
        <v>0</v>
      </c>
      <c r="G384" s="22">
        <v>0</v>
      </c>
    </row>
    <row r="385" spans="1:7" x14ac:dyDescent="0.25">
      <c r="A385" s="20" t="s">
        <v>51</v>
      </c>
      <c r="B385" s="6">
        <v>4</v>
      </c>
      <c r="C385" s="6" t="s">
        <v>16</v>
      </c>
      <c r="D385" s="6" t="s">
        <v>0</v>
      </c>
      <c r="E385" s="22">
        <v>17500</v>
      </c>
      <c r="F385" s="22">
        <v>0</v>
      </c>
      <c r="G385" s="22">
        <v>0</v>
      </c>
    </row>
    <row r="386" spans="1:7" x14ac:dyDescent="0.25">
      <c r="A386" s="20" t="s">
        <v>51</v>
      </c>
      <c r="B386" s="6">
        <v>5</v>
      </c>
      <c r="C386" s="6" t="s">
        <v>15</v>
      </c>
      <c r="D386" s="6" t="s">
        <v>0</v>
      </c>
      <c r="E386" s="22">
        <v>18750</v>
      </c>
      <c r="F386" s="22">
        <v>0</v>
      </c>
      <c r="G386" s="22">
        <v>0</v>
      </c>
    </row>
    <row r="387" spans="1:7" x14ac:dyDescent="0.25">
      <c r="A387" s="20" t="s">
        <v>51</v>
      </c>
      <c r="B387" s="6">
        <v>6</v>
      </c>
      <c r="C387" s="6" t="s">
        <v>14</v>
      </c>
      <c r="D387" s="6" t="s">
        <v>0</v>
      </c>
      <c r="E387" s="22">
        <v>20000</v>
      </c>
      <c r="F387" s="22">
        <v>0</v>
      </c>
      <c r="G387" s="22">
        <v>0</v>
      </c>
    </row>
    <row r="388" spans="1:7" x14ac:dyDescent="0.25">
      <c r="A388" s="20" t="s">
        <v>51</v>
      </c>
      <c r="B388" s="6">
        <v>7</v>
      </c>
      <c r="C388" s="6" t="s">
        <v>13</v>
      </c>
      <c r="D388" s="6" t="s">
        <v>0</v>
      </c>
      <c r="E388" s="22">
        <v>75</v>
      </c>
      <c r="F388" s="22">
        <v>0</v>
      </c>
      <c r="G388" s="22">
        <v>0</v>
      </c>
    </row>
    <row r="389" spans="1:7" x14ac:dyDescent="0.25">
      <c r="A389" s="20" t="s">
        <v>51</v>
      </c>
      <c r="B389" s="6">
        <v>8</v>
      </c>
      <c r="C389" s="6" t="s">
        <v>12</v>
      </c>
      <c r="D389" s="6" t="s">
        <v>0</v>
      </c>
      <c r="E389" s="22">
        <v>25</v>
      </c>
      <c r="F389" s="22">
        <v>0</v>
      </c>
      <c r="G389" s="22">
        <v>0</v>
      </c>
    </row>
    <row r="390" spans="1:7" x14ac:dyDescent="0.25">
      <c r="A390" s="20" t="s">
        <v>51</v>
      </c>
      <c r="B390" s="6">
        <v>9</v>
      </c>
      <c r="C390" s="6" t="s">
        <v>11</v>
      </c>
      <c r="D390" s="6" t="s">
        <v>0</v>
      </c>
      <c r="E390" s="22">
        <v>20</v>
      </c>
      <c r="F390" s="22">
        <v>0</v>
      </c>
      <c r="G390" s="22">
        <v>20</v>
      </c>
    </row>
    <row r="391" spans="1:7" x14ac:dyDescent="0.25">
      <c r="A391" s="20" t="s">
        <v>51</v>
      </c>
      <c r="B391" s="6">
        <v>10</v>
      </c>
      <c r="C391" s="6" t="s">
        <v>10</v>
      </c>
      <c r="D391" s="6" t="s">
        <v>0</v>
      </c>
      <c r="E391" s="22">
        <v>0</v>
      </c>
      <c r="F391" s="22">
        <v>0</v>
      </c>
      <c r="G391" s="22">
        <v>0</v>
      </c>
    </row>
    <row r="392" spans="1:7" x14ac:dyDescent="0.25">
      <c r="A392" s="20" t="s">
        <v>51</v>
      </c>
      <c r="B392" s="6">
        <v>11</v>
      </c>
      <c r="C392" s="6" t="s">
        <v>9</v>
      </c>
      <c r="D392" s="6" t="s">
        <v>0</v>
      </c>
      <c r="E392" s="22">
        <v>0</v>
      </c>
      <c r="F392" s="22">
        <v>0</v>
      </c>
      <c r="G392" s="22">
        <v>0</v>
      </c>
    </row>
    <row r="393" spans="1:7" x14ac:dyDescent="0.25">
      <c r="A393" s="20" t="s">
        <v>51</v>
      </c>
      <c r="B393" s="6">
        <v>12</v>
      </c>
      <c r="C393" s="6" t="s">
        <v>8</v>
      </c>
      <c r="D393" s="6" t="s">
        <v>0</v>
      </c>
      <c r="E393" s="22">
        <v>0</v>
      </c>
      <c r="F393" s="22">
        <v>0</v>
      </c>
      <c r="G393" s="22">
        <v>0</v>
      </c>
    </row>
    <row r="394" spans="1:7" x14ac:dyDescent="0.25">
      <c r="A394" s="20" t="s">
        <v>51</v>
      </c>
      <c r="B394" s="6">
        <v>13</v>
      </c>
      <c r="C394" s="6" t="s">
        <v>7</v>
      </c>
      <c r="D394" s="6" t="s">
        <v>0</v>
      </c>
      <c r="E394" s="22">
        <v>0</v>
      </c>
      <c r="F394" s="22">
        <v>0</v>
      </c>
      <c r="G394" s="22">
        <v>0</v>
      </c>
    </row>
    <row r="395" spans="1:7" x14ac:dyDescent="0.25">
      <c r="A395" s="20" t="s">
        <v>51</v>
      </c>
      <c r="B395" s="6">
        <v>14</v>
      </c>
      <c r="C395" s="6" t="s">
        <v>6</v>
      </c>
      <c r="D395" s="6" t="s">
        <v>0</v>
      </c>
      <c r="E395" s="22">
        <v>75</v>
      </c>
      <c r="F395" s="22">
        <v>0</v>
      </c>
      <c r="G395" s="22">
        <v>0</v>
      </c>
    </row>
    <row r="396" spans="1:7" x14ac:dyDescent="0.25">
      <c r="A396" s="20" t="s">
        <v>51</v>
      </c>
      <c r="B396" s="6">
        <v>15</v>
      </c>
      <c r="C396" s="6" t="s">
        <v>5</v>
      </c>
      <c r="D396" s="6" t="s">
        <v>0</v>
      </c>
      <c r="E396" s="22">
        <v>119</v>
      </c>
      <c r="F396" s="22">
        <v>0</v>
      </c>
      <c r="G396" s="22">
        <v>0</v>
      </c>
    </row>
    <row r="397" spans="1:7" x14ac:dyDescent="0.25">
      <c r="A397" s="20" t="s">
        <v>51</v>
      </c>
      <c r="B397" s="6">
        <v>16</v>
      </c>
      <c r="C397" s="6" t="s">
        <v>4</v>
      </c>
      <c r="D397" s="6" t="s">
        <v>0</v>
      </c>
      <c r="E397" s="22">
        <v>145</v>
      </c>
      <c r="F397" s="22">
        <v>0</v>
      </c>
      <c r="G397" s="22">
        <v>0</v>
      </c>
    </row>
    <row r="398" spans="1:7" x14ac:dyDescent="0.25">
      <c r="A398" s="20" t="s">
        <v>51</v>
      </c>
      <c r="B398" s="6">
        <v>17</v>
      </c>
      <c r="C398" s="6" t="s">
        <v>3</v>
      </c>
      <c r="D398" s="6" t="s">
        <v>0</v>
      </c>
      <c r="E398" s="22">
        <v>25</v>
      </c>
      <c r="F398" s="22">
        <v>0</v>
      </c>
      <c r="G398" s="22">
        <v>0</v>
      </c>
    </row>
    <row r="399" spans="1:7" x14ac:dyDescent="0.25">
      <c r="A399" s="20" t="s">
        <v>51</v>
      </c>
      <c r="B399" s="6">
        <v>18</v>
      </c>
      <c r="C399" s="6" t="s">
        <v>2</v>
      </c>
      <c r="D399" s="6" t="s">
        <v>0</v>
      </c>
      <c r="E399" s="22">
        <v>64</v>
      </c>
      <c r="F399" s="22">
        <v>0</v>
      </c>
      <c r="G399" s="22">
        <v>0</v>
      </c>
    </row>
    <row r="400" spans="1:7" x14ac:dyDescent="0.25">
      <c r="A400" s="20" t="s">
        <v>51</v>
      </c>
      <c r="B400" s="6">
        <v>19</v>
      </c>
      <c r="C400" s="6" t="s">
        <v>1</v>
      </c>
      <c r="D400" s="6" t="s">
        <v>0</v>
      </c>
      <c r="E400" s="22">
        <v>0</v>
      </c>
      <c r="F400" s="22">
        <v>0</v>
      </c>
      <c r="G400" s="22">
        <v>0</v>
      </c>
    </row>
    <row r="401" spans="1:7" x14ac:dyDescent="0.25">
      <c r="A401" s="20" t="s">
        <v>52</v>
      </c>
      <c r="B401" s="6">
        <v>1</v>
      </c>
      <c r="C401" s="6" t="s">
        <v>19</v>
      </c>
      <c r="D401" s="6" t="s">
        <v>0</v>
      </c>
      <c r="E401" s="22">
        <v>1850</v>
      </c>
      <c r="F401" s="22">
        <v>0</v>
      </c>
      <c r="G401" s="22">
        <v>0</v>
      </c>
    </row>
    <row r="402" spans="1:7" x14ac:dyDescent="0.25">
      <c r="A402" s="20" t="s">
        <v>52</v>
      </c>
      <c r="B402" s="6">
        <v>2</v>
      </c>
      <c r="C402" s="6" t="s">
        <v>18</v>
      </c>
      <c r="D402" s="6" t="s">
        <v>0</v>
      </c>
      <c r="E402" s="22">
        <v>20</v>
      </c>
      <c r="F402" s="22">
        <v>0</v>
      </c>
      <c r="G402" s="22">
        <v>0</v>
      </c>
    </row>
    <row r="403" spans="1:7" x14ac:dyDescent="0.25">
      <c r="A403" s="20" t="s">
        <v>52</v>
      </c>
      <c r="B403" s="6">
        <v>3</v>
      </c>
      <c r="C403" s="6" t="s">
        <v>17</v>
      </c>
      <c r="D403" s="6" t="s">
        <v>0</v>
      </c>
      <c r="E403" s="22">
        <v>0</v>
      </c>
      <c r="F403" s="22">
        <v>0</v>
      </c>
      <c r="G403" s="22">
        <v>0</v>
      </c>
    </row>
    <row r="404" spans="1:7" x14ac:dyDescent="0.25">
      <c r="A404" s="20" t="s">
        <v>52</v>
      </c>
      <c r="B404" s="6">
        <v>4</v>
      </c>
      <c r="C404" s="6" t="s">
        <v>16</v>
      </c>
      <c r="D404" s="6" t="s">
        <v>0</v>
      </c>
      <c r="E404" s="22">
        <v>17500</v>
      </c>
      <c r="F404" s="22">
        <v>0</v>
      </c>
      <c r="G404" s="22">
        <v>1250</v>
      </c>
    </row>
    <row r="405" spans="1:7" x14ac:dyDescent="0.25">
      <c r="A405" s="20" t="s">
        <v>52</v>
      </c>
      <c r="B405" s="6">
        <v>5</v>
      </c>
      <c r="C405" s="6" t="s">
        <v>15</v>
      </c>
      <c r="D405" s="6" t="s">
        <v>0</v>
      </c>
      <c r="E405" s="22">
        <v>18750</v>
      </c>
      <c r="F405" s="22">
        <v>0</v>
      </c>
      <c r="G405" s="22">
        <v>0</v>
      </c>
    </row>
    <row r="406" spans="1:7" x14ac:dyDescent="0.25">
      <c r="A406" s="20" t="s">
        <v>52</v>
      </c>
      <c r="B406" s="6">
        <v>6</v>
      </c>
      <c r="C406" s="6" t="s">
        <v>14</v>
      </c>
      <c r="D406" s="6" t="s">
        <v>0</v>
      </c>
      <c r="E406" s="22">
        <v>20000</v>
      </c>
      <c r="F406" s="22">
        <v>0</v>
      </c>
      <c r="G406" s="22">
        <v>0</v>
      </c>
    </row>
    <row r="407" spans="1:7" x14ac:dyDescent="0.25">
      <c r="A407" s="20" t="s">
        <v>52</v>
      </c>
      <c r="B407" s="6">
        <v>7</v>
      </c>
      <c r="C407" s="6" t="s">
        <v>13</v>
      </c>
      <c r="D407" s="6" t="s">
        <v>0</v>
      </c>
      <c r="E407" s="22">
        <v>75</v>
      </c>
      <c r="F407" s="22">
        <v>0</v>
      </c>
      <c r="G407" s="22">
        <v>0</v>
      </c>
    </row>
    <row r="408" spans="1:7" x14ac:dyDescent="0.25">
      <c r="A408" s="20" t="s">
        <v>52</v>
      </c>
      <c r="B408" s="6">
        <v>8</v>
      </c>
      <c r="C408" s="6" t="s">
        <v>12</v>
      </c>
      <c r="D408" s="6" t="s">
        <v>0</v>
      </c>
      <c r="E408" s="22">
        <v>25</v>
      </c>
      <c r="F408" s="22">
        <v>0</v>
      </c>
      <c r="G408" s="22">
        <v>0</v>
      </c>
    </row>
    <row r="409" spans="1:7" x14ac:dyDescent="0.25">
      <c r="A409" s="20" t="s">
        <v>52</v>
      </c>
      <c r="B409" s="6">
        <v>9</v>
      </c>
      <c r="C409" s="6" t="s">
        <v>11</v>
      </c>
      <c r="D409" s="6" t="s">
        <v>0</v>
      </c>
      <c r="E409" s="22">
        <v>0</v>
      </c>
      <c r="F409" s="22">
        <v>0</v>
      </c>
      <c r="G409" s="22">
        <v>0</v>
      </c>
    </row>
    <row r="410" spans="1:7" x14ac:dyDescent="0.25">
      <c r="A410" s="20" t="s">
        <v>52</v>
      </c>
      <c r="B410" s="6">
        <v>10</v>
      </c>
      <c r="C410" s="6" t="s">
        <v>10</v>
      </c>
      <c r="D410" s="6" t="s">
        <v>0</v>
      </c>
      <c r="E410" s="22">
        <v>0</v>
      </c>
      <c r="F410" s="22">
        <v>0</v>
      </c>
      <c r="G410" s="22">
        <v>0</v>
      </c>
    </row>
    <row r="411" spans="1:7" x14ac:dyDescent="0.25">
      <c r="A411" s="20" t="s">
        <v>52</v>
      </c>
      <c r="B411" s="6">
        <v>11</v>
      </c>
      <c r="C411" s="6" t="s">
        <v>9</v>
      </c>
      <c r="D411" s="6" t="s">
        <v>0</v>
      </c>
      <c r="E411" s="22">
        <v>0</v>
      </c>
      <c r="F411" s="22">
        <v>0</v>
      </c>
      <c r="G411" s="22">
        <v>0</v>
      </c>
    </row>
    <row r="412" spans="1:7" x14ac:dyDescent="0.25">
      <c r="A412" s="20" t="s">
        <v>52</v>
      </c>
      <c r="B412" s="6">
        <v>12</v>
      </c>
      <c r="C412" s="6" t="s">
        <v>8</v>
      </c>
      <c r="D412" s="6" t="s">
        <v>0</v>
      </c>
      <c r="E412" s="22">
        <v>0</v>
      </c>
      <c r="F412" s="22">
        <v>0</v>
      </c>
      <c r="G412" s="22">
        <v>0</v>
      </c>
    </row>
    <row r="413" spans="1:7" x14ac:dyDescent="0.25">
      <c r="A413" s="20" t="s">
        <v>52</v>
      </c>
      <c r="B413" s="6">
        <v>13</v>
      </c>
      <c r="C413" s="6" t="s">
        <v>7</v>
      </c>
      <c r="D413" s="6" t="s">
        <v>0</v>
      </c>
      <c r="E413" s="22">
        <v>0</v>
      </c>
      <c r="F413" s="22">
        <v>0</v>
      </c>
      <c r="G413" s="22">
        <v>0</v>
      </c>
    </row>
    <row r="414" spans="1:7" x14ac:dyDescent="0.25">
      <c r="A414" s="20" t="s">
        <v>52</v>
      </c>
      <c r="B414" s="6">
        <v>14</v>
      </c>
      <c r="C414" s="6" t="s">
        <v>6</v>
      </c>
      <c r="D414" s="6" t="s">
        <v>0</v>
      </c>
      <c r="E414" s="22">
        <v>75</v>
      </c>
      <c r="F414" s="22">
        <v>0</v>
      </c>
      <c r="G414" s="22">
        <v>0</v>
      </c>
    </row>
    <row r="415" spans="1:7" x14ac:dyDescent="0.25">
      <c r="A415" s="20" t="s">
        <v>52</v>
      </c>
      <c r="B415" s="6">
        <v>15</v>
      </c>
      <c r="C415" s="6" t="s">
        <v>5</v>
      </c>
      <c r="D415" s="6" t="s">
        <v>0</v>
      </c>
      <c r="E415" s="22">
        <v>119</v>
      </c>
      <c r="F415" s="22">
        <v>0</v>
      </c>
      <c r="G415" s="22">
        <v>0</v>
      </c>
    </row>
    <row r="416" spans="1:7" x14ac:dyDescent="0.25">
      <c r="A416" s="20" t="s">
        <v>52</v>
      </c>
      <c r="B416" s="6">
        <v>16</v>
      </c>
      <c r="C416" s="6" t="s">
        <v>4</v>
      </c>
      <c r="D416" s="6" t="s">
        <v>0</v>
      </c>
      <c r="E416" s="22">
        <v>145</v>
      </c>
      <c r="F416" s="22">
        <v>0</v>
      </c>
      <c r="G416" s="22">
        <v>0</v>
      </c>
    </row>
    <row r="417" spans="1:7" x14ac:dyDescent="0.25">
      <c r="A417" s="20" t="s">
        <v>52</v>
      </c>
      <c r="B417" s="6">
        <v>17</v>
      </c>
      <c r="C417" s="6" t="s">
        <v>3</v>
      </c>
      <c r="D417" s="6" t="s">
        <v>0</v>
      </c>
      <c r="E417" s="22">
        <v>25</v>
      </c>
      <c r="F417" s="22">
        <v>0</v>
      </c>
      <c r="G417" s="22">
        <v>0</v>
      </c>
    </row>
    <row r="418" spans="1:7" x14ac:dyDescent="0.25">
      <c r="A418" s="20" t="s">
        <v>52</v>
      </c>
      <c r="B418" s="6">
        <v>18</v>
      </c>
      <c r="C418" s="6" t="s">
        <v>2</v>
      </c>
      <c r="D418" s="6" t="s">
        <v>0</v>
      </c>
      <c r="E418" s="22">
        <v>64</v>
      </c>
      <c r="F418" s="22">
        <v>0</v>
      </c>
      <c r="G418" s="22">
        <v>0</v>
      </c>
    </row>
    <row r="419" spans="1:7" x14ac:dyDescent="0.25">
      <c r="A419" s="20" t="s">
        <v>52</v>
      </c>
      <c r="B419" s="6">
        <v>19</v>
      </c>
      <c r="C419" s="6" t="s">
        <v>1</v>
      </c>
      <c r="D419" s="6" t="s">
        <v>0</v>
      </c>
      <c r="E419" s="22">
        <v>0</v>
      </c>
      <c r="F419" s="22">
        <v>0</v>
      </c>
      <c r="G419" s="22">
        <v>0</v>
      </c>
    </row>
    <row r="420" spans="1:7" x14ac:dyDescent="0.25">
      <c r="A420" s="20" t="s">
        <v>53</v>
      </c>
      <c r="B420" s="6">
        <v>1</v>
      </c>
      <c r="C420" s="6" t="s">
        <v>19</v>
      </c>
      <c r="D420" s="6" t="s">
        <v>0</v>
      </c>
      <c r="E420" s="22">
        <v>1850</v>
      </c>
      <c r="F420" s="22">
        <v>0</v>
      </c>
      <c r="G420" s="22">
        <v>0</v>
      </c>
    </row>
    <row r="421" spans="1:7" x14ac:dyDescent="0.25">
      <c r="A421" s="20" t="s">
        <v>53</v>
      </c>
      <c r="B421" s="6">
        <v>2</v>
      </c>
      <c r="C421" s="6" t="s">
        <v>18</v>
      </c>
      <c r="D421" s="6" t="s">
        <v>0</v>
      </c>
      <c r="E421" s="22">
        <v>20</v>
      </c>
      <c r="F421" s="22">
        <v>0</v>
      </c>
      <c r="G421" s="22">
        <v>0</v>
      </c>
    </row>
    <row r="422" spans="1:7" x14ac:dyDescent="0.25">
      <c r="A422" s="20" t="s">
        <v>53</v>
      </c>
      <c r="B422" s="6">
        <v>3</v>
      </c>
      <c r="C422" s="6" t="s">
        <v>17</v>
      </c>
      <c r="D422" s="6" t="s">
        <v>0</v>
      </c>
      <c r="E422" s="22">
        <v>0</v>
      </c>
      <c r="F422" s="22">
        <v>0</v>
      </c>
      <c r="G422" s="22">
        <v>0</v>
      </c>
    </row>
    <row r="423" spans="1:7" x14ac:dyDescent="0.25">
      <c r="A423" s="20" t="s">
        <v>53</v>
      </c>
      <c r="B423" s="6">
        <v>4</v>
      </c>
      <c r="C423" s="6" t="s">
        <v>16</v>
      </c>
      <c r="D423" s="6" t="s">
        <v>0</v>
      </c>
      <c r="E423" s="22">
        <v>16250</v>
      </c>
      <c r="F423" s="22">
        <v>0</v>
      </c>
      <c r="G423" s="22">
        <v>0</v>
      </c>
    </row>
    <row r="424" spans="1:7" x14ac:dyDescent="0.25">
      <c r="A424" s="20" t="s">
        <v>53</v>
      </c>
      <c r="B424" s="6">
        <v>5</v>
      </c>
      <c r="C424" s="6" t="s">
        <v>15</v>
      </c>
      <c r="D424" s="6" t="s">
        <v>0</v>
      </c>
      <c r="E424" s="22">
        <v>18750</v>
      </c>
      <c r="F424" s="22">
        <v>0</v>
      </c>
      <c r="G424" s="22">
        <v>0</v>
      </c>
    </row>
    <row r="425" spans="1:7" x14ac:dyDescent="0.25">
      <c r="A425" s="20" t="s">
        <v>53</v>
      </c>
      <c r="B425" s="6">
        <v>6</v>
      </c>
      <c r="C425" s="6" t="s">
        <v>14</v>
      </c>
      <c r="D425" s="6" t="s">
        <v>0</v>
      </c>
      <c r="E425" s="22">
        <v>20000</v>
      </c>
      <c r="F425" s="22">
        <v>0</v>
      </c>
      <c r="G425" s="22">
        <v>0</v>
      </c>
    </row>
    <row r="426" spans="1:7" x14ac:dyDescent="0.25">
      <c r="A426" s="20" t="s">
        <v>53</v>
      </c>
      <c r="B426" s="6">
        <v>7</v>
      </c>
      <c r="C426" s="6" t="s">
        <v>13</v>
      </c>
      <c r="D426" s="6" t="s">
        <v>0</v>
      </c>
      <c r="E426" s="22">
        <v>75</v>
      </c>
      <c r="F426" s="22">
        <v>0</v>
      </c>
      <c r="G426" s="22">
        <v>25</v>
      </c>
    </row>
    <row r="427" spans="1:7" x14ac:dyDescent="0.25">
      <c r="A427" s="20" t="s">
        <v>53</v>
      </c>
      <c r="B427" s="6">
        <v>8</v>
      </c>
      <c r="C427" s="6" t="s">
        <v>12</v>
      </c>
      <c r="D427" s="6" t="s">
        <v>0</v>
      </c>
      <c r="E427" s="22">
        <v>25</v>
      </c>
      <c r="F427" s="22">
        <v>0</v>
      </c>
      <c r="G427" s="22">
        <v>0</v>
      </c>
    </row>
    <row r="428" spans="1:7" x14ac:dyDescent="0.25">
      <c r="A428" s="20" t="s">
        <v>53</v>
      </c>
      <c r="B428" s="6">
        <v>9</v>
      </c>
      <c r="C428" s="6" t="s">
        <v>11</v>
      </c>
      <c r="D428" s="6" t="s">
        <v>0</v>
      </c>
      <c r="E428" s="22">
        <v>0</v>
      </c>
      <c r="F428" s="22">
        <v>16</v>
      </c>
      <c r="G428" s="22">
        <v>0</v>
      </c>
    </row>
    <row r="429" spans="1:7" x14ac:dyDescent="0.25">
      <c r="A429" s="20" t="s">
        <v>53</v>
      </c>
      <c r="B429" s="6">
        <v>10</v>
      </c>
      <c r="C429" s="6" t="s">
        <v>10</v>
      </c>
      <c r="D429" s="6" t="s">
        <v>0</v>
      </c>
      <c r="E429" s="22">
        <v>0</v>
      </c>
      <c r="F429" s="22">
        <v>0</v>
      </c>
      <c r="G429" s="22">
        <v>0</v>
      </c>
    </row>
    <row r="430" spans="1:7" x14ac:dyDescent="0.25">
      <c r="A430" s="20" t="s">
        <v>53</v>
      </c>
      <c r="B430" s="6">
        <v>11</v>
      </c>
      <c r="C430" s="6" t="s">
        <v>9</v>
      </c>
      <c r="D430" s="6" t="s">
        <v>0</v>
      </c>
      <c r="E430" s="22">
        <v>0</v>
      </c>
      <c r="F430" s="22">
        <v>0</v>
      </c>
      <c r="G430" s="22">
        <v>0</v>
      </c>
    </row>
    <row r="431" spans="1:7" x14ac:dyDescent="0.25">
      <c r="A431" s="20" t="s">
        <v>53</v>
      </c>
      <c r="B431" s="6">
        <v>12</v>
      </c>
      <c r="C431" s="6" t="s">
        <v>8</v>
      </c>
      <c r="D431" s="6" t="s">
        <v>0</v>
      </c>
      <c r="E431" s="22">
        <v>0</v>
      </c>
      <c r="F431" s="22">
        <v>0</v>
      </c>
      <c r="G431" s="22">
        <v>0</v>
      </c>
    </row>
    <row r="432" spans="1:7" x14ac:dyDescent="0.25">
      <c r="A432" s="20" t="s">
        <v>53</v>
      </c>
      <c r="B432" s="6">
        <v>13</v>
      </c>
      <c r="C432" s="6" t="s">
        <v>7</v>
      </c>
      <c r="D432" s="6" t="s">
        <v>0</v>
      </c>
      <c r="E432" s="22">
        <v>0</v>
      </c>
      <c r="F432" s="22">
        <v>0</v>
      </c>
      <c r="G432" s="22">
        <v>0</v>
      </c>
    </row>
    <row r="433" spans="1:7" x14ac:dyDescent="0.25">
      <c r="A433" s="20" t="s">
        <v>53</v>
      </c>
      <c r="B433" s="6">
        <v>14</v>
      </c>
      <c r="C433" s="6" t="s">
        <v>6</v>
      </c>
      <c r="D433" s="6" t="s">
        <v>0</v>
      </c>
      <c r="E433" s="22">
        <v>75</v>
      </c>
      <c r="F433" s="22">
        <v>0</v>
      </c>
      <c r="G433" s="22">
        <v>0</v>
      </c>
    </row>
    <row r="434" spans="1:7" x14ac:dyDescent="0.25">
      <c r="A434" s="20" t="s">
        <v>53</v>
      </c>
      <c r="B434" s="6">
        <v>15</v>
      </c>
      <c r="C434" s="6" t="s">
        <v>5</v>
      </c>
      <c r="D434" s="6" t="s">
        <v>0</v>
      </c>
      <c r="E434" s="22">
        <v>119</v>
      </c>
      <c r="F434" s="22">
        <v>0</v>
      </c>
      <c r="G434" s="22">
        <v>0</v>
      </c>
    </row>
    <row r="435" spans="1:7" x14ac:dyDescent="0.25">
      <c r="A435" s="20" t="s">
        <v>53</v>
      </c>
      <c r="B435" s="6">
        <v>16</v>
      </c>
      <c r="C435" s="6" t="s">
        <v>4</v>
      </c>
      <c r="D435" s="6" t="s">
        <v>0</v>
      </c>
      <c r="E435" s="22">
        <v>145</v>
      </c>
      <c r="F435" s="22">
        <v>0</v>
      </c>
      <c r="G435" s="22">
        <v>0</v>
      </c>
    </row>
    <row r="436" spans="1:7" x14ac:dyDescent="0.25">
      <c r="A436" s="20" t="s">
        <v>53</v>
      </c>
      <c r="B436" s="6">
        <v>17</v>
      </c>
      <c r="C436" s="6" t="s">
        <v>3</v>
      </c>
      <c r="D436" s="6" t="s">
        <v>0</v>
      </c>
      <c r="E436" s="22">
        <v>25</v>
      </c>
      <c r="F436" s="22">
        <v>8</v>
      </c>
      <c r="G436" s="22">
        <v>0</v>
      </c>
    </row>
    <row r="437" spans="1:7" x14ac:dyDescent="0.25">
      <c r="A437" s="20" t="s">
        <v>53</v>
      </c>
      <c r="B437" s="6">
        <v>18</v>
      </c>
      <c r="C437" s="6" t="s">
        <v>2</v>
      </c>
      <c r="D437" s="6" t="s">
        <v>0</v>
      </c>
      <c r="E437" s="22">
        <v>64</v>
      </c>
      <c r="F437" s="22">
        <v>0</v>
      </c>
      <c r="G437" s="22">
        <v>0</v>
      </c>
    </row>
    <row r="438" spans="1:7" x14ac:dyDescent="0.25">
      <c r="A438" s="20" t="s">
        <v>53</v>
      </c>
      <c r="B438" s="6">
        <v>19</v>
      </c>
      <c r="C438" s="6" t="s">
        <v>1</v>
      </c>
      <c r="D438" s="6" t="s">
        <v>0</v>
      </c>
      <c r="E438" s="22">
        <v>0</v>
      </c>
      <c r="F438" s="22">
        <v>0</v>
      </c>
      <c r="G438" s="22">
        <v>0</v>
      </c>
    </row>
    <row r="439" spans="1:7" x14ac:dyDescent="0.25">
      <c r="A439" s="20" t="s">
        <v>54</v>
      </c>
      <c r="B439" s="6">
        <v>1</v>
      </c>
      <c r="C439" s="6" t="s">
        <v>19</v>
      </c>
      <c r="D439" s="6" t="s">
        <v>0</v>
      </c>
      <c r="E439" s="22">
        <v>1850</v>
      </c>
      <c r="F439" s="22">
        <v>0</v>
      </c>
      <c r="G439" s="22">
        <v>250</v>
      </c>
    </row>
    <row r="440" spans="1:7" x14ac:dyDescent="0.25">
      <c r="A440" s="20" t="s">
        <v>54</v>
      </c>
      <c r="B440" s="6">
        <v>2</v>
      </c>
      <c r="C440" s="6" t="s">
        <v>18</v>
      </c>
      <c r="D440" s="6" t="s">
        <v>0</v>
      </c>
      <c r="E440" s="22">
        <v>20</v>
      </c>
      <c r="F440" s="22">
        <v>0</v>
      </c>
      <c r="G440" s="22">
        <v>0</v>
      </c>
    </row>
    <row r="441" spans="1:7" x14ac:dyDescent="0.25">
      <c r="A441" s="20" t="s">
        <v>54</v>
      </c>
      <c r="B441" s="6">
        <v>3</v>
      </c>
      <c r="C441" s="6" t="s">
        <v>17</v>
      </c>
      <c r="D441" s="6" t="s">
        <v>0</v>
      </c>
      <c r="E441" s="22">
        <v>0</v>
      </c>
      <c r="F441" s="22">
        <v>0</v>
      </c>
      <c r="G441" s="22">
        <v>0</v>
      </c>
    </row>
    <row r="442" spans="1:7" x14ac:dyDescent="0.25">
      <c r="A442" s="20" t="s">
        <v>54</v>
      </c>
      <c r="B442" s="6">
        <v>4</v>
      </c>
      <c r="C442" s="6" t="s">
        <v>16</v>
      </c>
      <c r="D442" s="6" t="s">
        <v>0</v>
      </c>
      <c r="E442" s="22">
        <v>16250</v>
      </c>
      <c r="F442" s="22">
        <v>0</v>
      </c>
      <c r="G442" s="22">
        <v>0</v>
      </c>
    </row>
    <row r="443" spans="1:7" x14ac:dyDescent="0.25">
      <c r="A443" s="20" t="s">
        <v>54</v>
      </c>
      <c r="B443" s="6">
        <v>5</v>
      </c>
      <c r="C443" s="6" t="s">
        <v>15</v>
      </c>
      <c r="D443" s="6" t="s">
        <v>0</v>
      </c>
      <c r="E443" s="22">
        <v>18750</v>
      </c>
      <c r="F443" s="22">
        <v>0</v>
      </c>
      <c r="G443" s="22">
        <v>0</v>
      </c>
    </row>
    <row r="444" spans="1:7" x14ac:dyDescent="0.25">
      <c r="A444" s="20" t="s">
        <v>54</v>
      </c>
      <c r="B444" s="6">
        <v>6</v>
      </c>
      <c r="C444" s="6" t="s">
        <v>14</v>
      </c>
      <c r="D444" s="6" t="s">
        <v>0</v>
      </c>
      <c r="E444" s="22">
        <v>20000</v>
      </c>
      <c r="F444" s="22">
        <v>0</v>
      </c>
      <c r="G444" s="22">
        <v>0</v>
      </c>
    </row>
    <row r="445" spans="1:7" x14ac:dyDescent="0.25">
      <c r="A445" s="20" t="s">
        <v>54</v>
      </c>
      <c r="B445" s="6">
        <v>7</v>
      </c>
      <c r="C445" s="6" t="s">
        <v>13</v>
      </c>
      <c r="D445" s="6" t="s">
        <v>0</v>
      </c>
      <c r="E445" s="22">
        <v>50</v>
      </c>
      <c r="F445" s="22">
        <v>0</v>
      </c>
      <c r="G445" s="22">
        <v>0</v>
      </c>
    </row>
    <row r="446" spans="1:7" x14ac:dyDescent="0.25">
      <c r="A446" s="20" t="s">
        <v>54</v>
      </c>
      <c r="B446" s="6">
        <v>8</v>
      </c>
      <c r="C446" s="6" t="s">
        <v>12</v>
      </c>
      <c r="D446" s="6" t="s">
        <v>0</v>
      </c>
      <c r="E446" s="22">
        <v>25</v>
      </c>
      <c r="F446" s="22">
        <v>0</v>
      </c>
      <c r="G446" s="22">
        <v>0</v>
      </c>
    </row>
    <row r="447" spans="1:7" x14ac:dyDescent="0.25">
      <c r="A447" s="20" t="s">
        <v>54</v>
      </c>
      <c r="B447" s="6">
        <v>9</v>
      </c>
      <c r="C447" s="6" t="s">
        <v>11</v>
      </c>
      <c r="D447" s="6" t="s">
        <v>0</v>
      </c>
      <c r="E447" s="22">
        <v>16</v>
      </c>
      <c r="F447" s="22">
        <v>0</v>
      </c>
      <c r="G447" s="22">
        <v>0</v>
      </c>
    </row>
    <row r="448" spans="1:7" x14ac:dyDescent="0.25">
      <c r="A448" s="20" t="s">
        <v>54</v>
      </c>
      <c r="B448" s="6">
        <v>10</v>
      </c>
      <c r="C448" s="6" t="s">
        <v>10</v>
      </c>
      <c r="D448" s="6" t="s">
        <v>0</v>
      </c>
      <c r="E448" s="22">
        <v>0</v>
      </c>
      <c r="F448" s="22">
        <v>0</v>
      </c>
      <c r="G448" s="22">
        <v>0</v>
      </c>
    </row>
    <row r="449" spans="1:7" x14ac:dyDescent="0.25">
      <c r="A449" s="20" t="s">
        <v>54</v>
      </c>
      <c r="B449" s="6">
        <v>11</v>
      </c>
      <c r="C449" s="6" t="s">
        <v>9</v>
      </c>
      <c r="D449" s="6" t="s">
        <v>0</v>
      </c>
      <c r="E449" s="22">
        <v>0</v>
      </c>
      <c r="F449" s="22">
        <v>0</v>
      </c>
      <c r="G449" s="22">
        <v>0</v>
      </c>
    </row>
    <row r="450" spans="1:7" x14ac:dyDescent="0.25">
      <c r="A450" s="20" t="s">
        <v>54</v>
      </c>
      <c r="B450" s="6">
        <v>12</v>
      </c>
      <c r="C450" s="6" t="s">
        <v>8</v>
      </c>
      <c r="D450" s="6" t="s">
        <v>0</v>
      </c>
      <c r="E450" s="22">
        <v>0</v>
      </c>
      <c r="F450" s="22">
        <v>0</v>
      </c>
      <c r="G450" s="22">
        <v>0</v>
      </c>
    </row>
    <row r="451" spans="1:7" x14ac:dyDescent="0.25">
      <c r="A451" s="20" t="s">
        <v>54</v>
      </c>
      <c r="B451" s="6">
        <v>13</v>
      </c>
      <c r="C451" s="6" t="s">
        <v>7</v>
      </c>
      <c r="D451" s="6" t="s">
        <v>0</v>
      </c>
      <c r="E451" s="22">
        <v>0</v>
      </c>
      <c r="F451" s="22">
        <v>0</v>
      </c>
      <c r="G451" s="22">
        <v>0</v>
      </c>
    </row>
    <row r="452" spans="1:7" x14ac:dyDescent="0.25">
      <c r="A452" s="20" t="s">
        <v>54</v>
      </c>
      <c r="B452" s="6">
        <v>14</v>
      </c>
      <c r="C452" s="6" t="s">
        <v>6</v>
      </c>
      <c r="D452" s="6" t="s">
        <v>0</v>
      </c>
      <c r="E452" s="22">
        <v>75</v>
      </c>
      <c r="F452" s="22">
        <v>0</v>
      </c>
      <c r="G452" s="22">
        <v>0</v>
      </c>
    </row>
    <row r="453" spans="1:7" x14ac:dyDescent="0.25">
      <c r="A453" s="20" t="s">
        <v>54</v>
      </c>
      <c r="B453" s="6">
        <v>15</v>
      </c>
      <c r="C453" s="6" t="s">
        <v>5</v>
      </c>
      <c r="D453" s="6" t="s">
        <v>0</v>
      </c>
      <c r="E453" s="22">
        <v>119</v>
      </c>
      <c r="F453" s="22">
        <v>0</v>
      </c>
      <c r="G453" s="22">
        <v>0</v>
      </c>
    </row>
    <row r="454" spans="1:7" x14ac:dyDescent="0.25">
      <c r="A454" s="20" t="s">
        <v>54</v>
      </c>
      <c r="B454" s="6">
        <v>16</v>
      </c>
      <c r="C454" s="6" t="s">
        <v>4</v>
      </c>
      <c r="D454" s="6" t="s">
        <v>0</v>
      </c>
      <c r="E454" s="22">
        <v>145</v>
      </c>
      <c r="F454" s="22">
        <v>0</v>
      </c>
      <c r="G454" s="22">
        <v>0</v>
      </c>
    </row>
    <row r="455" spans="1:7" x14ac:dyDescent="0.25">
      <c r="A455" s="20" t="s">
        <v>54</v>
      </c>
      <c r="B455" s="6">
        <v>17</v>
      </c>
      <c r="C455" s="6" t="s">
        <v>3</v>
      </c>
      <c r="D455" s="6" t="s">
        <v>0</v>
      </c>
      <c r="E455" s="22">
        <v>33</v>
      </c>
      <c r="F455" s="22">
        <v>0</v>
      </c>
      <c r="G455" s="22">
        <v>8</v>
      </c>
    </row>
    <row r="456" spans="1:7" x14ac:dyDescent="0.25">
      <c r="A456" s="20" t="s">
        <v>54</v>
      </c>
      <c r="B456" s="6">
        <v>18</v>
      </c>
      <c r="C456" s="6" t="s">
        <v>2</v>
      </c>
      <c r="D456" s="6" t="s">
        <v>0</v>
      </c>
      <c r="E456" s="22">
        <v>64</v>
      </c>
      <c r="F456" s="22">
        <v>0</v>
      </c>
      <c r="G456" s="22">
        <v>0</v>
      </c>
    </row>
    <row r="457" spans="1:7" x14ac:dyDescent="0.25">
      <c r="A457" s="20" t="s">
        <v>54</v>
      </c>
      <c r="B457" s="6">
        <v>19</v>
      </c>
      <c r="C457" s="6" t="s">
        <v>1</v>
      </c>
      <c r="D457" s="6" t="s">
        <v>0</v>
      </c>
      <c r="E457" s="22">
        <v>0</v>
      </c>
      <c r="F457" s="22">
        <v>0</v>
      </c>
      <c r="G457" s="22">
        <v>0</v>
      </c>
    </row>
    <row r="458" spans="1:7" x14ac:dyDescent="0.25">
      <c r="A458" s="20" t="s">
        <v>55</v>
      </c>
      <c r="B458" s="6">
        <v>1</v>
      </c>
      <c r="C458" s="6" t="s">
        <v>19</v>
      </c>
      <c r="D458" s="6" t="s">
        <v>0</v>
      </c>
      <c r="E458" s="22">
        <v>1600</v>
      </c>
      <c r="F458" s="22">
        <v>0</v>
      </c>
      <c r="G458" s="22">
        <v>0</v>
      </c>
    </row>
    <row r="459" spans="1:7" x14ac:dyDescent="0.25">
      <c r="A459" s="20" t="s">
        <v>55</v>
      </c>
      <c r="B459" s="6">
        <v>2</v>
      </c>
      <c r="C459" s="6" t="s">
        <v>18</v>
      </c>
      <c r="D459" s="6" t="s">
        <v>0</v>
      </c>
      <c r="E459" s="22">
        <v>20</v>
      </c>
      <c r="F459" s="22">
        <v>0</v>
      </c>
      <c r="G459" s="22">
        <v>0</v>
      </c>
    </row>
    <row r="460" spans="1:7" x14ac:dyDescent="0.25">
      <c r="A460" s="20" t="s">
        <v>55</v>
      </c>
      <c r="B460" s="6">
        <v>3</v>
      </c>
      <c r="C460" s="6" t="s">
        <v>17</v>
      </c>
      <c r="D460" s="6" t="s">
        <v>0</v>
      </c>
      <c r="E460" s="22">
        <v>0</v>
      </c>
      <c r="F460" s="22">
        <v>0</v>
      </c>
      <c r="G460" s="22">
        <v>0</v>
      </c>
    </row>
    <row r="461" spans="1:7" x14ac:dyDescent="0.25">
      <c r="A461" s="20" t="s">
        <v>55</v>
      </c>
      <c r="B461" s="6">
        <v>4</v>
      </c>
      <c r="C461" s="6" t="s">
        <v>16</v>
      </c>
      <c r="D461" s="6" t="s">
        <v>0</v>
      </c>
      <c r="E461" s="22">
        <v>16250</v>
      </c>
      <c r="F461" s="22">
        <v>0</v>
      </c>
      <c r="G461" s="22">
        <v>0</v>
      </c>
    </row>
    <row r="462" spans="1:7" x14ac:dyDescent="0.25">
      <c r="A462" s="20" t="s">
        <v>55</v>
      </c>
      <c r="B462" s="6">
        <v>5</v>
      </c>
      <c r="C462" s="6" t="s">
        <v>15</v>
      </c>
      <c r="D462" s="6" t="s">
        <v>0</v>
      </c>
      <c r="E462" s="22">
        <v>18750</v>
      </c>
      <c r="F462" s="22">
        <v>0</v>
      </c>
      <c r="G462" s="22">
        <v>0</v>
      </c>
    </row>
    <row r="463" spans="1:7" x14ac:dyDescent="0.25">
      <c r="A463" s="20" t="s">
        <v>55</v>
      </c>
      <c r="B463" s="6">
        <v>6</v>
      </c>
      <c r="C463" s="6" t="s">
        <v>14</v>
      </c>
      <c r="D463" s="6" t="s">
        <v>0</v>
      </c>
      <c r="E463" s="22">
        <v>20000</v>
      </c>
      <c r="F463" s="22">
        <v>0</v>
      </c>
      <c r="G463" s="22">
        <v>0</v>
      </c>
    </row>
    <row r="464" spans="1:7" x14ac:dyDescent="0.25">
      <c r="A464" s="20" t="s">
        <v>55</v>
      </c>
      <c r="B464" s="6">
        <v>7</v>
      </c>
      <c r="C464" s="6" t="s">
        <v>13</v>
      </c>
      <c r="D464" s="6" t="s">
        <v>0</v>
      </c>
      <c r="E464" s="22">
        <v>50</v>
      </c>
      <c r="F464" s="22">
        <v>0</v>
      </c>
      <c r="G464" s="22">
        <v>0</v>
      </c>
    </row>
    <row r="465" spans="1:7" x14ac:dyDescent="0.25">
      <c r="A465" s="20" t="s">
        <v>55</v>
      </c>
      <c r="B465" s="6">
        <v>8</v>
      </c>
      <c r="C465" s="6" t="s">
        <v>12</v>
      </c>
      <c r="D465" s="6" t="s">
        <v>0</v>
      </c>
      <c r="E465" s="22">
        <v>25</v>
      </c>
      <c r="F465" s="22">
        <v>0</v>
      </c>
      <c r="G465" s="22">
        <v>0</v>
      </c>
    </row>
    <row r="466" spans="1:7" x14ac:dyDescent="0.25">
      <c r="A466" s="20" t="s">
        <v>55</v>
      </c>
      <c r="B466" s="6">
        <v>9</v>
      </c>
      <c r="C466" s="6" t="s">
        <v>11</v>
      </c>
      <c r="D466" s="6" t="s">
        <v>0</v>
      </c>
      <c r="E466" s="22">
        <v>16</v>
      </c>
      <c r="F466" s="22">
        <v>0</v>
      </c>
      <c r="G466" s="22">
        <v>0</v>
      </c>
    </row>
    <row r="467" spans="1:7" x14ac:dyDescent="0.25">
      <c r="A467" s="20" t="s">
        <v>55</v>
      </c>
      <c r="B467" s="6">
        <v>10</v>
      </c>
      <c r="C467" s="6" t="s">
        <v>10</v>
      </c>
      <c r="D467" s="6" t="s">
        <v>0</v>
      </c>
      <c r="E467" s="22">
        <v>0</v>
      </c>
      <c r="F467" s="22">
        <v>0</v>
      </c>
      <c r="G467" s="22">
        <v>0</v>
      </c>
    </row>
    <row r="468" spans="1:7" x14ac:dyDescent="0.25">
      <c r="A468" s="20" t="s">
        <v>55</v>
      </c>
      <c r="B468" s="6">
        <v>11</v>
      </c>
      <c r="C468" s="6" t="s">
        <v>9</v>
      </c>
      <c r="D468" s="6" t="s">
        <v>0</v>
      </c>
      <c r="E468" s="22">
        <v>0</v>
      </c>
      <c r="F468" s="22">
        <v>0</v>
      </c>
      <c r="G468" s="22">
        <v>0</v>
      </c>
    </row>
    <row r="469" spans="1:7" x14ac:dyDescent="0.25">
      <c r="A469" s="20" t="s">
        <v>55</v>
      </c>
      <c r="B469" s="6">
        <v>12</v>
      </c>
      <c r="C469" s="6" t="s">
        <v>8</v>
      </c>
      <c r="D469" s="6" t="s">
        <v>0</v>
      </c>
      <c r="E469" s="22">
        <v>0</v>
      </c>
      <c r="F469" s="22">
        <v>0</v>
      </c>
      <c r="G469" s="22">
        <v>0</v>
      </c>
    </row>
    <row r="470" spans="1:7" x14ac:dyDescent="0.25">
      <c r="A470" s="20" t="s">
        <v>55</v>
      </c>
      <c r="B470" s="6">
        <v>13</v>
      </c>
      <c r="C470" s="6" t="s">
        <v>7</v>
      </c>
      <c r="D470" s="6" t="s">
        <v>0</v>
      </c>
      <c r="E470" s="22">
        <v>0</v>
      </c>
      <c r="F470" s="22">
        <v>0</v>
      </c>
      <c r="G470" s="22">
        <v>0</v>
      </c>
    </row>
    <row r="471" spans="1:7" x14ac:dyDescent="0.25">
      <c r="A471" s="20" t="s">
        <v>55</v>
      </c>
      <c r="B471" s="6">
        <v>14</v>
      </c>
      <c r="C471" s="6" t="s">
        <v>6</v>
      </c>
      <c r="D471" s="6" t="s">
        <v>0</v>
      </c>
      <c r="E471" s="22">
        <v>75</v>
      </c>
      <c r="F471" s="22">
        <v>0</v>
      </c>
      <c r="G471" s="22">
        <v>0</v>
      </c>
    </row>
    <row r="472" spans="1:7" x14ac:dyDescent="0.25">
      <c r="A472" s="20" t="s">
        <v>55</v>
      </c>
      <c r="B472" s="6">
        <v>15</v>
      </c>
      <c r="C472" s="6" t="s">
        <v>5</v>
      </c>
      <c r="D472" s="6" t="s">
        <v>0</v>
      </c>
      <c r="E472" s="22">
        <v>119</v>
      </c>
      <c r="F472" s="22">
        <v>0</v>
      </c>
      <c r="G472" s="22">
        <v>0</v>
      </c>
    </row>
    <row r="473" spans="1:7" x14ac:dyDescent="0.25">
      <c r="A473" s="20" t="s">
        <v>55</v>
      </c>
      <c r="B473" s="6">
        <v>16</v>
      </c>
      <c r="C473" s="6" t="s">
        <v>4</v>
      </c>
      <c r="D473" s="6" t="s">
        <v>0</v>
      </c>
      <c r="E473" s="22">
        <v>145</v>
      </c>
      <c r="F473" s="22">
        <v>0</v>
      </c>
      <c r="G473" s="22">
        <v>0</v>
      </c>
    </row>
    <row r="474" spans="1:7" x14ac:dyDescent="0.25">
      <c r="A474" s="20" t="s">
        <v>55</v>
      </c>
      <c r="B474" s="6">
        <v>17</v>
      </c>
      <c r="C474" s="6" t="s">
        <v>3</v>
      </c>
      <c r="D474" s="6" t="s">
        <v>0</v>
      </c>
      <c r="E474" s="22">
        <v>25</v>
      </c>
      <c r="F474" s="22">
        <v>0</v>
      </c>
      <c r="G474" s="22">
        <v>0</v>
      </c>
    </row>
    <row r="475" spans="1:7" x14ac:dyDescent="0.25">
      <c r="A475" s="20" t="s">
        <v>55</v>
      </c>
      <c r="B475" s="6">
        <v>18</v>
      </c>
      <c r="C475" s="6" t="s">
        <v>2</v>
      </c>
      <c r="D475" s="6" t="s">
        <v>0</v>
      </c>
      <c r="E475" s="22">
        <v>64</v>
      </c>
      <c r="F475" s="22">
        <v>0</v>
      </c>
      <c r="G475" s="22">
        <v>0</v>
      </c>
    </row>
    <row r="476" spans="1:7" x14ac:dyDescent="0.25">
      <c r="A476" s="20" t="s">
        <v>55</v>
      </c>
      <c r="B476" s="6">
        <v>19</v>
      </c>
      <c r="C476" s="6" t="s">
        <v>1</v>
      </c>
      <c r="D476" s="6" t="s">
        <v>0</v>
      </c>
      <c r="E476" s="22">
        <v>0</v>
      </c>
      <c r="F476" s="22">
        <v>0</v>
      </c>
      <c r="G476" s="22">
        <v>0</v>
      </c>
    </row>
    <row r="477" spans="1:7" x14ac:dyDescent="0.25">
      <c r="A477" s="20" t="s">
        <v>56</v>
      </c>
      <c r="B477" s="6">
        <v>1</v>
      </c>
      <c r="C477" s="6" t="s">
        <v>19</v>
      </c>
      <c r="D477" s="6" t="s">
        <v>0</v>
      </c>
      <c r="E477" s="22">
        <v>1600</v>
      </c>
      <c r="F477" s="22">
        <v>0</v>
      </c>
      <c r="G477" s="22">
        <v>0</v>
      </c>
    </row>
    <row r="478" spans="1:7" x14ac:dyDescent="0.25">
      <c r="A478" s="20" t="s">
        <v>56</v>
      </c>
      <c r="B478" s="6">
        <v>2</v>
      </c>
      <c r="C478" s="6" t="s">
        <v>18</v>
      </c>
      <c r="D478" s="6" t="s">
        <v>0</v>
      </c>
      <c r="E478" s="22">
        <v>20</v>
      </c>
      <c r="F478" s="22">
        <v>0</v>
      </c>
      <c r="G478" s="22">
        <v>0</v>
      </c>
    </row>
    <row r="479" spans="1:7" x14ac:dyDescent="0.25">
      <c r="A479" s="20" t="s">
        <v>56</v>
      </c>
      <c r="B479" s="6">
        <v>3</v>
      </c>
      <c r="C479" s="6" t="s">
        <v>17</v>
      </c>
      <c r="D479" s="6" t="s">
        <v>0</v>
      </c>
      <c r="E479" s="22">
        <v>0</v>
      </c>
      <c r="F479" s="22">
        <v>0</v>
      </c>
      <c r="G479" s="22">
        <v>0</v>
      </c>
    </row>
    <row r="480" spans="1:7" x14ac:dyDescent="0.25">
      <c r="A480" s="20" t="s">
        <v>56</v>
      </c>
      <c r="B480" s="6">
        <v>4</v>
      </c>
      <c r="C480" s="6" t="s">
        <v>16</v>
      </c>
      <c r="D480" s="6" t="s">
        <v>0</v>
      </c>
      <c r="E480" s="22">
        <v>16250</v>
      </c>
      <c r="F480" s="22">
        <v>0</v>
      </c>
      <c r="G480" s="22">
        <v>0</v>
      </c>
    </row>
    <row r="481" spans="1:7" x14ac:dyDescent="0.25">
      <c r="A481" s="20" t="s">
        <v>56</v>
      </c>
      <c r="B481" s="6">
        <v>5</v>
      </c>
      <c r="C481" s="6" t="s">
        <v>15</v>
      </c>
      <c r="D481" s="6" t="s">
        <v>0</v>
      </c>
      <c r="E481" s="22">
        <v>18750</v>
      </c>
      <c r="F481" s="22">
        <v>0</v>
      </c>
      <c r="G481" s="22">
        <v>0</v>
      </c>
    </row>
    <row r="482" spans="1:7" x14ac:dyDescent="0.25">
      <c r="A482" s="20" t="s">
        <v>56</v>
      </c>
      <c r="B482" s="6">
        <v>6</v>
      </c>
      <c r="C482" s="6" t="s">
        <v>14</v>
      </c>
      <c r="D482" s="6" t="s">
        <v>0</v>
      </c>
      <c r="E482" s="22">
        <v>20000</v>
      </c>
      <c r="F482" s="22">
        <v>0</v>
      </c>
      <c r="G482" s="22">
        <v>0</v>
      </c>
    </row>
    <row r="483" spans="1:7" x14ac:dyDescent="0.25">
      <c r="A483" s="20" t="s">
        <v>56</v>
      </c>
      <c r="B483" s="6">
        <v>7</v>
      </c>
      <c r="C483" s="6" t="s">
        <v>13</v>
      </c>
      <c r="D483" s="6" t="s">
        <v>0</v>
      </c>
      <c r="E483" s="22">
        <v>50</v>
      </c>
      <c r="F483" s="22">
        <v>0</v>
      </c>
      <c r="G483" s="22">
        <v>0</v>
      </c>
    </row>
    <row r="484" spans="1:7" x14ac:dyDescent="0.25">
      <c r="A484" s="20" t="s">
        <v>56</v>
      </c>
      <c r="B484" s="6">
        <v>8</v>
      </c>
      <c r="C484" s="6" t="s">
        <v>12</v>
      </c>
      <c r="D484" s="6" t="s">
        <v>0</v>
      </c>
      <c r="E484" s="22">
        <v>25</v>
      </c>
      <c r="F484" s="22">
        <v>0</v>
      </c>
      <c r="G484" s="22">
        <v>0</v>
      </c>
    </row>
    <row r="485" spans="1:7" x14ac:dyDescent="0.25">
      <c r="A485" s="20" t="s">
        <v>56</v>
      </c>
      <c r="B485" s="6">
        <v>9</v>
      </c>
      <c r="C485" s="6" t="s">
        <v>11</v>
      </c>
      <c r="D485" s="6" t="s">
        <v>0</v>
      </c>
      <c r="E485" s="22">
        <v>16</v>
      </c>
      <c r="F485" s="22">
        <v>0</v>
      </c>
      <c r="G485" s="22">
        <v>0</v>
      </c>
    </row>
    <row r="486" spans="1:7" x14ac:dyDescent="0.25">
      <c r="A486" s="20" t="s">
        <v>56</v>
      </c>
      <c r="B486" s="6">
        <v>10</v>
      </c>
      <c r="C486" s="6" t="s">
        <v>10</v>
      </c>
      <c r="D486" s="6" t="s">
        <v>0</v>
      </c>
      <c r="E486" s="22">
        <v>0</v>
      </c>
      <c r="F486" s="22">
        <v>0</v>
      </c>
      <c r="G486" s="22">
        <v>0</v>
      </c>
    </row>
    <row r="487" spans="1:7" x14ac:dyDescent="0.25">
      <c r="A487" s="20" t="s">
        <v>56</v>
      </c>
      <c r="B487" s="6">
        <v>11</v>
      </c>
      <c r="C487" s="6" t="s">
        <v>9</v>
      </c>
      <c r="D487" s="6" t="s">
        <v>0</v>
      </c>
      <c r="E487" s="22">
        <v>0</v>
      </c>
      <c r="F487" s="22">
        <v>0</v>
      </c>
      <c r="G487" s="22">
        <v>0</v>
      </c>
    </row>
    <row r="488" spans="1:7" x14ac:dyDescent="0.25">
      <c r="A488" s="20" t="s">
        <v>56</v>
      </c>
      <c r="B488" s="6">
        <v>12</v>
      </c>
      <c r="C488" s="6" t="s">
        <v>8</v>
      </c>
      <c r="D488" s="6" t="s">
        <v>0</v>
      </c>
      <c r="E488" s="22">
        <v>0</v>
      </c>
      <c r="F488" s="22">
        <v>0</v>
      </c>
      <c r="G488" s="22">
        <v>0</v>
      </c>
    </row>
    <row r="489" spans="1:7" x14ac:dyDescent="0.25">
      <c r="A489" s="20" t="s">
        <v>56</v>
      </c>
      <c r="B489" s="6">
        <v>13</v>
      </c>
      <c r="C489" s="6" t="s">
        <v>7</v>
      </c>
      <c r="D489" s="6" t="s">
        <v>0</v>
      </c>
      <c r="E489" s="22">
        <v>0</v>
      </c>
      <c r="F489" s="22">
        <v>0</v>
      </c>
      <c r="G489" s="22">
        <v>0</v>
      </c>
    </row>
    <row r="490" spans="1:7" x14ac:dyDescent="0.25">
      <c r="A490" s="20" t="s">
        <v>56</v>
      </c>
      <c r="B490" s="6">
        <v>14</v>
      </c>
      <c r="C490" s="6" t="s">
        <v>6</v>
      </c>
      <c r="D490" s="6" t="s">
        <v>0</v>
      </c>
      <c r="E490" s="22">
        <v>75</v>
      </c>
      <c r="F490" s="22">
        <v>0</v>
      </c>
      <c r="G490" s="22">
        <v>0</v>
      </c>
    </row>
    <row r="491" spans="1:7" x14ac:dyDescent="0.25">
      <c r="A491" s="20" t="s">
        <v>56</v>
      </c>
      <c r="B491" s="6">
        <v>15</v>
      </c>
      <c r="C491" s="6" t="s">
        <v>5</v>
      </c>
      <c r="D491" s="6" t="s">
        <v>0</v>
      </c>
      <c r="E491" s="22">
        <v>119</v>
      </c>
      <c r="F491" s="22">
        <v>0</v>
      </c>
      <c r="G491" s="22">
        <v>0</v>
      </c>
    </row>
    <row r="492" spans="1:7" x14ac:dyDescent="0.25">
      <c r="A492" s="20" t="s">
        <v>56</v>
      </c>
      <c r="B492" s="6">
        <v>16</v>
      </c>
      <c r="C492" s="6" t="s">
        <v>4</v>
      </c>
      <c r="D492" s="6" t="s">
        <v>0</v>
      </c>
      <c r="E492" s="22">
        <v>145</v>
      </c>
      <c r="F492" s="22">
        <v>0</v>
      </c>
      <c r="G492" s="22">
        <v>0</v>
      </c>
    </row>
    <row r="493" spans="1:7" x14ac:dyDescent="0.25">
      <c r="A493" s="20" t="s">
        <v>56</v>
      </c>
      <c r="B493" s="6">
        <v>17</v>
      </c>
      <c r="C493" s="6" t="s">
        <v>3</v>
      </c>
      <c r="D493" s="6" t="s">
        <v>0</v>
      </c>
      <c r="E493" s="22">
        <v>25</v>
      </c>
      <c r="F493" s="22">
        <v>0</v>
      </c>
      <c r="G493" s="22">
        <v>0</v>
      </c>
    </row>
    <row r="494" spans="1:7" x14ac:dyDescent="0.25">
      <c r="A494" s="20" t="s">
        <v>56</v>
      </c>
      <c r="B494" s="6">
        <v>18</v>
      </c>
      <c r="C494" s="6" t="s">
        <v>2</v>
      </c>
      <c r="D494" s="6" t="s">
        <v>0</v>
      </c>
      <c r="E494" s="22">
        <v>64</v>
      </c>
      <c r="F494" s="22">
        <v>0</v>
      </c>
      <c r="G494" s="22">
        <v>0</v>
      </c>
    </row>
    <row r="495" spans="1:7" x14ac:dyDescent="0.25">
      <c r="A495" s="20" t="s">
        <v>56</v>
      </c>
      <c r="B495" s="6">
        <v>19</v>
      </c>
      <c r="C495" s="6" t="s">
        <v>1</v>
      </c>
      <c r="D495" s="6" t="s">
        <v>0</v>
      </c>
      <c r="E495" s="22">
        <v>0</v>
      </c>
      <c r="F495" s="22">
        <v>0</v>
      </c>
      <c r="G495" s="22">
        <v>0</v>
      </c>
    </row>
    <row r="496" spans="1:7" x14ac:dyDescent="0.25">
      <c r="A496" s="20" t="s">
        <v>57</v>
      </c>
      <c r="B496" s="6">
        <v>1</v>
      </c>
      <c r="C496" s="6" t="s">
        <v>19</v>
      </c>
      <c r="D496" s="6" t="s">
        <v>0</v>
      </c>
      <c r="E496" s="22">
        <v>1600</v>
      </c>
      <c r="F496" s="22">
        <v>0</v>
      </c>
      <c r="G496" s="22">
        <v>0</v>
      </c>
    </row>
    <row r="497" spans="1:7" x14ac:dyDescent="0.25">
      <c r="A497" s="20" t="s">
        <v>57</v>
      </c>
      <c r="B497" s="6">
        <v>2</v>
      </c>
      <c r="C497" s="6" t="s">
        <v>18</v>
      </c>
      <c r="D497" s="6" t="s">
        <v>0</v>
      </c>
      <c r="E497" s="22">
        <v>20</v>
      </c>
      <c r="F497" s="22">
        <v>0</v>
      </c>
      <c r="G497" s="22">
        <v>0</v>
      </c>
    </row>
    <row r="498" spans="1:7" x14ac:dyDescent="0.25">
      <c r="A498" s="20" t="s">
        <v>57</v>
      </c>
      <c r="B498" s="6">
        <v>3</v>
      </c>
      <c r="C498" s="6" t="s">
        <v>17</v>
      </c>
      <c r="D498" s="6" t="s">
        <v>0</v>
      </c>
      <c r="E498" s="22">
        <v>0</v>
      </c>
      <c r="F498" s="22">
        <v>0</v>
      </c>
      <c r="G498" s="22">
        <v>0</v>
      </c>
    </row>
    <row r="499" spans="1:7" x14ac:dyDescent="0.25">
      <c r="A499" s="20" t="s">
        <v>57</v>
      </c>
      <c r="B499" s="6">
        <v>4</v>
      </c>
      <c r="C499" s="6" t="s">
        <v>16</v>
      </c>
      <c r="D499" s="6" t="s">
        <v>0</v>
      </c>
      <c r="E499" s="22">
        <v>16250</v>
      </c>
      <c r="F499" s="22">
        <v>0</v>
      </c>
      <c r="G499" s="22">
        <v>1250</v>
      </c>
    </row>
    <row r="500" spans="1:7" x14ac:dyDescent="0.25">
      <c r="A500" s="20" t="s">
        <v>57</v>
      </c>
      <c r="B500" s="6">
        <v>5</v>
      </c>
      <c r="C500" s="6" t="s">
        <v>15</v>
      </c>
      <c r="D500" s="6" t="s">
        <v>0</v>
      </c>
      <c r="E500" s="22">
        <v>18750</v>
      </c>
      <c r="F500" s="22">
        <v>0</v>
      </c>
      <c r="G500" s="22">
        <v>0</v>
      </c>
    </row>
    <row r="501" spans="1:7" x14ac:dyDescent="0.25">
      <c r="A501" s="20" t="s">
        <v>57</v>
      </c>
      <c r="B501" s="6">
        <v>6</v>
      </c>
      <c r="C501" s="6" t="s">
        <v>14</v>
      </c>
      <c r="D501" s="6" t="s">
        <v>0</v>
      </c>
      <c r="E501" s="22">
        <v>20000</v>
      </c>
      <c r="F501" s="22">
        <v>0</v>
      </c>
      <c r="G501" s="22">
        <v>0</v>
      </c>
    </row>
    <row r="502" spans="1:7" x14ac:dyDescent="0.25">
      <c r="A502" s="20" t="s">
        <v>57</v>
      </c>
      <c r="B502" s="6">
        <v>7</v>
      </c>
      <c r="C502" s="6" t="s">
        <v>13</v>
      </c>
      <c r="D502" s="6" t="s">
        <v>0</v>
      </c>
      <c r="E502" s="22">
        <v>50</v>
      </c>
      <c r="F502" s="22">
        <v>0</v>
      </c>
      <c r="G502" s="22">
        <v>0</v>
      </c>
    </row>
    <row r="503" spans="1:7" x14ac:dyDescent="0.25">
      <c r="A503" s="20" t="s">
        <v>57</v>
      </c>
      <c r="B503" s="6">
        <v>8</v>
      </c>
      <c r="C503" s="6" t="s">
        <v>12</v>
      </c>
      <c r="D503" s="6" t="s">
        <v>0</v>
      </c>
      <c r="E503" s="22">
        <v>25</v>
      </c>
      <c r="F503" s="22">
        <v>0</v>
      </c>
      <c r="G503" s="22">
        <v>0</v>
      </c>
    </row>
    <row r="504" spans="1:7" x14ac:dyDescent="0.25">
      <c r="A504" s="20" t="s">
        <v>57</v>
      </c>
      <c r="B504" s="6">
        <v>9</v>
      </c>
      <c r="C504" s="6" t="s">
        <v>11</v>
      </c>
      <c r="D504" s="6" t="s">
        <v>0</v>
      </c>
      <c r="E504" s="22">
        <v>16</v>
      </c>
      <c r="F504" s="22">
        <v>0</v>
      </c>
      <c r="G504" s="22">
        <v>0</v>
      </c>
    </row>
    <row r="505" spans="1:7" x14ac:dyDescent="0.25">
      <c r="A505" s="20" t="s">
        <v>57</v>
      </c>
      <c r="B505" s="6">
        <v>10</v>
      </c>
      <c r="C505" s="6" t="s">
        <v>10</v>
      </c>
      <c r="D505" s="6" t="s">
        <v>0</v>
      </c>
      <c r="E505" s="22">
        <v>0</v>
      </c>
      <c r="F505" s="22">
        <v>1.8149999999999999</v>
      </c>
      <c r="G505" s="22">
        <v>0</v>
      </c>
    </row>
    <row r="506" spans="1:7" x14ac:dyDescent="0.25">
      <c r="A506" s="20" t="s">
        <v>57</v>
      </c>
      <c r="B506" s="6">
        <v>11</v>
      </c>
      <c r="C506" s="6" t="s">
        <v>9</v>
      </c>
      <c r="D506" s="6" t="s">
        <v>0</v>
      </c>
      <c r="E506" s="22">
        <v>0</v>
      </c>
      <c r="F506" s="22">
        <v>1.651</v>
      </c>
      <c r="G506" s="22">
        <v>0</v>
      </c>
    </row>
    <row r="507" spans="1:7" x14ac:dyDescent="0.25">
      <c r="A507" s="20" t="s">
        <v>57</v>
      </c>
      <c r="B507" s="6">
        <v>12</v>
      </c>
      <c r="C507" s="6" t="s">
        <v>8</v>
      </c>
      <c r="D507" s="6" t="s">
        <v>0</v>
      </c>
      <c r="E507" s="22">
        <v>0</v>
      </c>
      <c r="F507" s="22">
        <v>2.4300000000000002</v>
      </c>
      <c r="G507" s="22">
        <v>0</v>
      </c>
    </row>
    <row r="508" spans="1:7" x14ac:dyDescent="0.25">
      <c r="A508" s="20" t="s">
        <v>57</v>
      </c>
      <c r="B508" s="6">
        <v>13</v>
      </c>
      <c r="C508" s="6" t="s">
        <v>7</v>
      </c>
      <c r="D508" s="6" t="s">
        <v>0</v>
      </c>
      <c r="E508" s="22">
        <v>0</v>
      </c>
      <c r="F508" s="22">
        <v>1.5649999999999999</v>
      </c>
      <c r="G508" s="22">
        <v>0</v>
      </c>
    </row>
    <row r="509" spans="1:7" x14ac:dyDescent="0.25">
      <c r="A509" s="20" t="s">
        <v>57</v>
      </c>
      <c r="B509" s="6">
        <v>14</v>
      </c>
      <c r="C509" s="6" t="s">
        <v>6</v>
      </c>
      <c r="D509" s="6" t="s">
        <v>0</v>
      </c>
      <c r="E509" s="22">
        <v>75</v>
      </c>
      <c r="F509" s="22">
        <v>0</v>
      </c>
      <c r="G509" s="22">
        <v>0</v>
      </c>
    </row>
    <row r="510" spans="1:7" x14ac:dyDescent="0.25">
      <c r="A510" s="20" t="s">
        <v>57</v>
      </c>
      <c r="B510" s="6">
        <v>15</v>
      </c>
      <c r="C510" s="6" t="s">
        <v>5</v>
      </c>
      <c r="D510" s="6" t="s">
        <v>0</v>
      </c>
      <c r="E510" s="22">
        <v>119</v>
      </c>
      <c r="F510" s="22">
        <v>0</v>
      </c>
      <c r="G510" s="22">
        <v>0</v>
      </c>
    </row>
    <row r="511" spans="1:7" x14ac:dyDescent="0.25">
      <c r="A511" s="20" t="s">
        <v>57</v>
      </c>
      <c r="B511" s="6">
        <v>16</v>
      </c>
      <c r="C511" s="6" t="s">
        <v>4</v>
      </c>
      <c r="D511" s="6" t="s">
        <v>0</v>
      </c>
      <c r="E511" s="22">
        <v>145</v>
      </c>
      <c r="F511" s="22">
        <v>0</v>
      </c>
      <c r="G511" s="22">
        <v>13</v>
      </c>
    </row>
    <row r="512" spans="1:7" x14ac:dyDescent="0.25">
      <c r="A512" s="20" t="s">
        <v>57</v>
      </c>
      <c r="B512" s="6">
        <v>17</v>
      </c>
      <c r="C512" s="6" t="s">
        <v>3</v>
      </c>
      <c r="D512" s="6" t="s">
        <v>0</v>
      </c>
      <c r="E512" s="22">
        <v>25</v>
      </c>
      <c r="F512" s="22">
        <v>0</v>
      </c>
      <c r="G512" s="22">
        <v>0</v>
      </c>
    </row>
    <row r="513" spans="1:7" x14ac:dyDescent="0.25">
      <c r="A513" s="20" t="s">
        <v>57</v>
      </c>
      <c r="B513" s="6">
        <v>18</v>
      </c>
      <c r="C513" s="6" t="s">
        <v>2</v>
      </c>
      <c r="D513" s="6" t="s">
        <v>0</v>
      </c>
      <c r="E513" s="22">
        <v>64</v>
      </c>
      <c r="F513" s="22">
        <v>0</v>
      </c>
      <c r="G513" s="22">
        <v>0</v>
      </c>
    </row>
    <row r="514" spans="1:7" x14ac:dyDescent="0.25">
      <c r="A514" s="20" t="s">
        <v>57</v>
      </c>
      <c r="B514" s="6">
        <v>19</v>
      </c>
      <c r="C514" s="6" t="s">
        <v>1</v>
      </c>
      <c r="D514" s="6" t="s">
        <v>0</v>
      </c>
      <c r="E514" s="22">
        <v>0</v>
      </c>
      <c r="F514" s="22">
        <v>0</v>
      </c>
      <c r="G514" s="22">
        <v>0</v>
      </c>
    </row>
    <row r="515" spans="1:7" x14ac:dyDescent="0.25">
      <c r="A515" s="20" t="s">
        <v>58</v>
      </c>
      <c r="B515" s="6">
        <v>1</v>
      </c>
      <c r="C515" s="6" t="s">
        <v>19</v>
      </c>
      <c r="D515" s="6" t="s">
        <v>0</v>
      </c>
      <c r="E515" s="22">
        <v>1600</v>
      </c>
      <c r="F515" s="22">
        <v>0</v>
      </c>
      <c r="G515" s="22">
        <v>100</v>
      </c>
    </row>
    <row r="516" spans="1:7" x14ac:dyDescent="0.25">
      <c r="A516" s="20" t="s">
        <v>58</v>
      </c>
      <c r="B516" s="6">
        <v>2</v>
      </c>
      <c r="C516" s="6" t="s">
        <v>18</v>
      </c>
      <c r="D516" s="6" t="s">
        <v>0</v>
      </c>
      <c r="E516" s="22">
        <v>20</v>
      </c>
      <c r="F516" s="22">
        <v>0</v>
      </c>
      <c r="G516" s="22">
        <v>0</v>
      </c>
    </row>
    <row r="517" spans="1:7" x14ac:dyDescent="0.25">
      <c r="A517" s="20" t="s">
        <v>58</v>
      </c>
      <c r="B517" s="6">
        <v>3</v>
      </c>
      <c r="C517" s="6" t="s">
        <v>17</v>
      </c>
      <c r="D517" s="6" t="s">
        <v>0</v>
      </c>
      <c r="E517" s="22">
        <v>0</v>
      </c>
      <c r="F517" s="22">
        <v>0</v>
      </c>
      <c r="G517" s="22">
        <v>0</v>
      </c>
    </row>
    <row r="518" spans="1:7" x14ac:dyDescent="0.25">
      <c r="A518" s="20" t="s">
        <v>58</v>
      </c>
      <c r="B518" s="6">
        <v>4</v>
      </c>
      <c r="C518" s="6" t="s">
        <v>16</v>
      </c>
      <c r="D518" s="6" t="s">
        <v>0</v>
      </c>
      <c r="E518" s="22">
        <v>15000</v>
      </c>
      <c r="F518" s="22">
        <v>0</v>
      </c>
      <c r="G518" s="22">
        <v>0</v>
      </c>
    </row>
    <row r="519" spans="1:7" x14ac:dyDescent="0.25">
      <c r="A519" s="20" t="s">
        <v>58</v>
      </c>
      <c r="B519" s="6">
        <v>5</v>
      </c>
      <c r="C519" s="6" t="s">
        <v>15</v>
      </c>
      <c r="D519" s="6" t="s">
        <v>0</v>
      </c>
      <c r="E519" s="22">
        <v>18750</v>
      </c>
      <c r="F519" s="22">
        <v>0</v>
      </c>
      <c r="G519" s="22">
        <v>0</v>
      </c>
    </row>
    <row r="520" spans="1:7" x14ac:dyDescent="0.25">
      <c r="A520" s="20" t="s">
        <v>58</v>
      </c>
      <c r="B520" s="6">
        <v>6</v>
      </c>
      <c r="C520" s="6" t="s">
        <v>14</v>
      </c>
      <c r="D520" s="6" t="s">
        <v>0</v>
      </c>
      <c r="E520" s="22">
        <v>20000</v>
      </c>
      <c r="F520" s="22">
        <v>0</v>
      </c>
      <c r="G520" s="22">
        <v>0</v>
      </c>
    </row>
    <row r="521" spans="1:7" x14ac:dyDescent="0.25">
      <c r="A521" s="20" t="s">
        <v>58</v>
      </c>
      <c r="B521" s="6">
        <v>7</v>
      </c>
      <c r="C521" s="6" t="s">
        <v>13</v>
      </c>
      <c r="D521" s="6" t="s">
        <v>0</v>
      </c>
      <c r="E521" s="22">
        <v>50</v>
      </c>
      <c r="F521" s="22">
        <v>0</v>
      </c>
      <c r="G521" s="22">
        <v>0</v>
      </c>
    </row>
    <row r="522" spans="1:7" x14ac:dyDescent="0.25">
      <c r="A522" s="20" t="s">
        <v>58</v>
      </c>
      <c r="B522" s="6">
        <v>8</v>
      </c>
      <c r="C522" s="6" t="s">
        <v>12</v>
      </c>
      <c r="D522" s="6" t="s">
        <v>0</v>
      </c>
      <c r="E522" s="22">
        <v>25</v>
      </c>
      <c r="F522" s="22">
        <v>0</v>
      </c>
      <c r="G522" s="22">
        <v>0</v>
      </c>
    </row>
    <row r="523" spans="1:7" x14ac:dyDescent="0.25">
      <c r="A523" s="20" t="s">
        <v>58</v>
      </c>
      <c r="B523" s="6">
        <v>9</v>
      </c>
      <c r="C523" s="6" t="s">
        <v>11</v>
      </c>
      <c r="D523" s="6" t="s">
        <v>0</v>
      </c>
      <c r="E523" s="22">
        <v>16</v>
      </c>
      <c r="F523" s="22">
        <v>0</v>
      </c>
      <c r="G523" s="22">
        <v>0</v>
      </c>
    </row>
    <row r="524" spans="1:7" x14ac:dyDescent="0.25">
      <c r="A524" s="20" t="s">
        <v>58</v>
      </c>
      <c r="B524" s="6">
        <v>10</v>
      </c>
      <c r="C524" s="6" t="s">
        <v>10</v>
      </c>
      <c r="D524" s="6" t="s">
        <v>0</v>
      </c>
      <c r="E524" s="22">
        <v>1.8149999999999999</v>
      </c>
      <c r="F524" s="22">
        <v>0</v>
      </c>
      <c r="G524" s="22">
        <v>0</v>
      </c>
    </row>
    <row r="525" spans="1:7" x14ac:dyDescent="0.25">
      <c r="A525" s="20" t="s">
        <v>58</v>
      </c>
      <c r="B525" s="6">
        <v>11</v>
      </c>
      <c r="C525" s="6" t="s">
        <v>9</v>
      </c>
      <c r="D525" s="6" t="s">
        <v>0</v>
      </c>
      <c r="E525" s="22">
        <v>1.651</v>
      </c>
      <c r="F525" s="22">
        <v>0</v>
      </c>
      <c r="G525" s="22">
        <v>0</v>
      </c>
    </row>
    <row r="526" spans="1:7" x14ac:dyDescent="0.25">
      <c r="A526" s="20" t="s">
        <v>58</v>
      </c>
      <c r="B526" s="6">
        <v>12</v>
      </c>
      <c r="C526" s="6" t="s">
        <v>8</v>
      </c>
      <c r="D526" s="6" t="s">
        <v>0</v>
      </c>
      <c r="E526" s="22">
        <v>2.4300000000000002</v>
      </c>
      <c r="F526" s="22">
        <v>0</v>
      </c>
      <c r="G526" s="22">
        <v>0</v>
      </c>
    </row>
    <row r="527" spans="1:7" x14ac:dyDescent="0.25">
      <c r="A527" s="20" t="s">
        <v>58</v>
      </c>
      <c r="B527" s="6">
        <v>13</v>
      </c>
      <c r="C527" s="6" t="s">
        <v>7</v>
      </c>
      <c r="D527" s="6" t="s">
        <v>0</v>
      </c>
      <c r="E527" s="22">
        <v>1.5649999999999999</v>
      </c>
      <c r="F527" s="22">
        <v>0</v>
      </c>
      <c r="G527" s="22">
        <v>0</v>
      </c>
    </row>
    <row r="528" spans="1:7" x14ac:dyDescent="0.25">
      <c r="A528" s="20" t="s">
        <v>58</v>
      </c>
      <c r="B528" s="6">
        <v>14</v>
      </c>
      <c r="C528" s="6" t="s">
        <v>6</v>
      </c>
      <c r="D528" s="6" t="s">
        <v>0</v>
      </c>
      <c r="E528" s="22">
        <v>75</v>
      </c>
      <c r="F528" s="22">
        <v>0</v>
      </c>
      <c r="G528" s="22">
        <v>0</v>
      </c>
    </row>
    <row r="529" spans="1:7" x14ac:dyDescent="0.25">
      <c r="A529" s="20" t="s">
        <v>58</v>
      </c>
      <c r="B529" s="6">
        <v>15</v>
      </c>
      <c r="C529" s="6" t="s">
        <v>5</v>
      </c>
      <c r="D529" s="6" t="s">
        <v>0</v>
      </c>
      <c r="E529" s="22">
        <v>119</v>
      </c>
      <c r="F529" s="22">
        <v>0</v>
      </c>
      <c r="G529" s="22">
        <v>0</v>
      </c>
    </row>
    <row r="530" spans="1:7" x14ac:dyDescent="0.25">
      <c r="A530" s="20" t="s">
        <v>58</v>
      </c>
      <c r="B530" s="6">
        <v>16</v>
      </c>
      <c r="C530" s="6" t="s">
        <v>4</v>
      </c>
      <c r="D530" s="6" t="s">
        <v>0</v>
      </c>
      <c r="E530" s="22">
        <v>132</v>
      </c>
      <c r="F530" s="22">
        <v>0</v>
      </c>
      <c r="G530" s="22">
        <v>25</v>
      </c>
    </row>
    <row r="531" spans="1:7" x14ac:dyDescent="0.25">
      <c r="A531" s="20" t="s">
        <v>58</v>
      </c>
      <c r="B531" s="6">
        <v>17</v>
      </c>
      <c r="C531" s="6" t="s">
        <v>3</v>
      </c>
      <c r="D531" s="6" t="s">
        <v>0</v>
      </c>
      <c r="E531" s="22">
        <v>25</v>
      </c>
      <c r="F531" s="22">
        <v>0</v>
      </c>
      <c r="G531" s="22">
        <v>0</v>
      </c>
    </row>
    <row r="532" spans="1:7" x14ac:dyDescent="0.25">
      <c r="A532" s="20" t="s">
        <v>58</v>
      </c>
      <c r="B532" s="6">
        <v>18</v>
      </c>
      <c r="C532" s="6" t="s">
        <v>2</v>
      </c>
      <c r="D532" s="6" t="s">
        <v>0</v>
      </c>
      <c r="E532" s="22">
        <v>64</v>
      </c>
      <c r="F532" s="22">
        <v>0</v>
      </c>
      <c r="G532" s="22">
        <v>0</v>
      </c>
    </row>
    <row r="533" spans="1:7" x14ac:dyDescent="0.25">
      <c r="A533" s="20" t="s">
        <v>58</v>
      </c>
      <c r="B533" s="6">
        <v>19</v>
      </c>
      <c r="C533" s="6" t="s">
        <v>1</v>
      </c>
      <c r="D533" s="6" t="s">
        <v>0</v>
      </c>
      <c r="E533" s="22">
        <v>0</v>
      </c>
      <c r="F533" s="22">
        <v>25</v>
      </c>
      <c r="G533" s="22">
        <v>0</v>
      </c>
    </row>
    <row r="534" spans="1:7" x14ac:dyDescent="0.25">
      <c r="A534" s="20" t="s">
        <v>59</v>
      </c>
      <c r="B534" s="6">
        <v>1</v>
      </c>
      <c r="C534" s="6" t="s">
        <v>19</v>
      </c>
      <c r="D534" s="6" t="s">
        <v>0</v>
      </c>
      <c r="E534" s="22">
        <v>1500</v>
      </c>
      <c r="F534" s="22">
        <v>0</v>
      </c>
      <c r="G534" s="22">
        <v>0</v>
      </c>
    </row>
    <row r="535" spans="1:7" x14ac:dyDescent="0.25">
      <c r="A535" s="20" t="s">
        <v>59</v>
      </c>
      <c r="B535" s="6">
        <v>2</v>
      </c>
      <c r="C535" s="6" t="s">
        <v>18</v>
      </c>
      <c r="D535" s="6" t="s">
        <v>0</v>
      </c>
      <c r="E535" s="22">
        <v>20</v>
      </c>
      <c r="F535" s="22">
        <v>0</v>
      </c>
      <c r="G535" s="22">
        <v>0</v>
      </c>
    </row>
    <row r="536" spans="1:7" x14ac:dyDescent="0.25">
      <c r="A536" s="20" t="s">
        <v>59</v>
      </c>
      <c r="B536" s="6">
        <v>3</v>
      </c>
      <c r="C536" s="6" t="s">
        <v>17</v>
      </c>
      <c r="D536" s="6" t="s">
        <v>0</v>
      </c>
      <c r="E536" s="22">
        <v>0</v>
      </c>
      <c r="F536" s="22">
        <v>0</v>
      </c>
      <c r="G536" s="22">
        <v>0</v>
      </c>
    </row>
    <row r="537" spans="1:7" x14ac:dyDescent="0.25">
      <c r="A537" s="20" t="s">
        <v>59</v>
      </c>
      <c r="B537" s="6">
        <v>4</v>
      </c>
      <c r="C537" s="6" t="s">
        <v>16</v>
      </c>
      <c r="D537" s="6" t="s">
        <v>0</v>
      </c>
      <c r="E537" s="22">
        <v>15000</v>
      </c>
      <c r="F537" s="22">
        <v>0</v>
      </c>
      <c r="G537" s="22">
        <v>0</v>
      </c>
    </row>
    <row r="538" spans="1:7" x14ac:dyDescent="0.25">
      <c r="A538" s="20" t="s">
        <v>59</v>
      </c>
      <c r="B538" s="6">
        <v>5</v>
      </c>
      <c r="C538" s="6" t="s">
        <v>15</v>
      </c>
      <c r="D538" s="6" t="s">
        <v>0</v>
      </c>
      <c r="E538" s="22">
        <v>18750</v>
      </c>
      <c r="F538" s="22">
        <v>0</v>
      </c>
      <c r="G538" s="22">
        <v>0</v>
      </c>
    </row>
    <row r="539" spans="1:7" x14ac:dyDescent="0.25">
      <c r="A539" s="20" t="s">
        <v>59</v>
      </c>
      <c r="B539" s="6">
        <v>6</v>
      </c>
      <c r="C539" s="6" t="s">
        <v>14</v>
      </c>
      <c r="D539" s="6" t="s">
        <v>0</v>
      </c>
      <c r="E539" s="22">
        <v>20000</v>
      </c>
      <c r="F539" s="22">
        <v>0</v>
      </c>
      <c r="G539" s="22">
        <v>0</v>
      </c>
    </row>
    <row r="540" spans="1:7" x14ac:dyDescent="0.25">
      <c r="A540" s="20" t="s">
        <v>59</v>
      </c>
      <c r="B540" s="6">
        <v>7</v>
      </c>
      <c r="C540" s="6" t="s">
        <v>13</v>
      </c>
      <c r="D540" s="6" t="s">
        <v>0</v>
      </c>
      <c r="E540" s="22">
        <v>50</v>
      </c>
      <c r="F540" s="22">
        <v>0</v>
      </c>
      <c r="G540" s="22">
        <v>0</v>
      </c>
    </row>
    <row r="541" spans="1:7" x14ac:dyDescent="0.25">
      <c r="A541" s="20" t="s">
        <v>59</v>
      </c>
      <c r="B541" s="6">
        <v>8</v>
      </c>
      <c r="C541" s="6" t="s">
        <v>12</v>
      </c>
      <c r="D541" s="6" t="s">
        <v>0</v>
      </c>
      <c r="E541" s="22">
        <v>25</v>
      </c>
      <c r="F541" s="22">
        <v>0</v>
      </c>
      <c r="G541" s="22">
        <v>0</v>
      </c>
    </row>
    <row r="542" spans="1:7" x14ac:dyDescent="0.25">
      <c r="A542" s="20" t="s">
        <v>59</v>
      </c>
      <c r="B542" s="6">
        <v>9</v>
      </c>
      <c r="C542" s="6" t="s">
        <v>11</v>
      </c>
      <c r="D542" s="6" t="s">
        <v>0</v>
      </c>
      <c r="E542" s="22">
        <v>16</v>
      </c>
      <c r="F542" s="22">
        <v>0</v>
      </c>
      <c r="G542" s="22">
        <v>0</v>
      </c>
    </row>
    <row r="543" spans="1:7" x14ac:dyDescent="0.25">
      <c r="A543" s="20" t="s">
        <v>59</v>
      </c>
      <c r="B543" s="6">
        <v>10</v>
      </c>
      <c r="C543" s="6" t="s">
        <v>10</v>
      </c>
      <c r="D543" s="6" t="s">
        <v>0</v>
      </c>
      <c r="E543" s="22">
        <v>1.8149999999999999</v>
      </c>
      <c r="F543" s="22">
        <v>0</v>
      </c>
      <c r="G543" s="22">
        <v>0</v>
      </c>
    </row>
    <row r="544" spans="1:7" x14ac:dyDescent="0.25">
      <c r="A544" s="20" t="s">
        <v>59</v>
      </c>
      <c r="B544" s="6">
        <v>11</v>
      </c>
      <c r="C544" s="6" t="s">
        <v>9</v>
      </c>
      <c r="D544" s="6" t="s">
        <v>0</v>
      </c>
      <c r="E544" s="22">
        <v>1.651</v>
      </c>
      <c r="F544" s="22">
        <v>0</v>
      </c>
      <c r="G544" s="22">
        <v>0</v>
      </c>
    </row>
    <row r="545" spans="1:7" x14ac:dyDescent="0.25">
      <c r="A545" s="20" t="s">
        <v>59</v>
      </c>
      <c r="B545" s="6">
        <v>12</v>
      </c>
      <c r="C545" s="6" t="s">
        <v>8</v>
      </c>
      <c r="D545" s="6" t="s">
        <v>0</v>
      </c>
      <c r="E545" s="22">
        <v>2.4300000000000002</v>
      </c>
      <c r="F545" s="22">
        <v>0</v>
      </c>
      <c r="G545" s="22">
        <v>0</v>
      </c>
    </row>
    <row r="546" spans="1:7" x14ac:dyDescent="0.25">
      <c r="A546" s="20" t="s">
        <v>59</v>
      </c>
      <c r="B546" s="6">
        <v>13</v>
      </c>
      <c r="C546" s="6" t="s">
        <v>7</v>
      </c>
      <c r="D546" s="6" t="s">
        <v>0</v>
      </c>
      <c r="E546" s="22">
        <v>1.5649999999999999</v>
      </c>
      <c r="F546" s="22">
        <v>0</v>
      </c>
      <c r="G546" s="22">
        <v>0</v>
      </c>
    </row>
    <row r="547" spans="1:7" x14ac:dyDescent="0.25">
      <c r="A547" s="20" t="s">
        <v>59</v>
      </c>
      <c r="B547" s="6">
        <v>14</v>
      </c>
      <c r="C547" s="6" t="s">
        <v>6</v>
      </c>
      <c r="D547" s="6" t="s">
        <v>0</v>
      </c>
      <c r="E547" s="22">
        <v>75</v>
      </c>
      <c r="F547" s="22">
        <v>0</v>
      </c>
      <c r="G547" s="22">
        <v>0</v>
      </c>
    </row>
    <row r="548" spans="1:7" x14ac:dyDescent="0.25">
      <c r="A548" s="20" t="s">
        <v>59</v>
      </c>
      <c r="B548" s="6">
        <v>15</v>
      </c>
      <c r="C548" s="6" t="s">
        <v>5</v>
      </c>
      <c r="D548" s="6" t="s">
        <v>0</v>
      </c>
      <c r="E548" s="22">
        <v>119</v>
      </c>
      <c r="F548" s="22">
        <v>0</v>
      </c>
      <c r="G548" s="22">
        <v>0</v>
      </c>
    </row>
    <row r="549" spans="1:7" x14ac:dyDescent="0.25">
      <c r="A549" s="20" t="s">
        <v>59</v>
      </c>
      <c r="B549" s="6">
        <v>16</v>
      </c>
      <c r="C549" s="6" t="s">
        <v>4</v>
      </c>
      <c r="D549" s="6" t="s">
        <v>0</v>
      </c>
      <c r="E549" s="22">
        <v>107</v>
      </c>
      <c r="F549" s="22">
        <v>0</v>
      </c>
      <c r="G549" s="22">
        <v>0</v>
      </c>
    </row>
    <row r="550" spans="1:7" x14ac:dyDescent="0.25">
      <c r="A550" s="20" t="s">
        <v>59</v>
      </c>
      <c r="B550" s="6">
        <v>17</v>
      </c>
      <c r="C550" s="6" t="s">
        <v>3</v>
      </c>
      <c r="D550" s="6" t="s">
        <v>0</v>
      </c>
      <c r="E550" s="22">
        <v>25</v>
      </c>
      <c r="F550" s="22">
        <v>4</v>
      </c>
      <c r="G550" s="22">
        <v>0</v>
      </c>
    </row>
    <row r="551" spans="1:7" x14ac:dyDescent="0.25">
      <c r="A551" s="20" t="s">
        <v>59</v>
      </c>
      <c r="B551" s="6">
        <v>18</v>
      </c>
      <c r="C551" s="6" t="s">
        <v>2</v>
      </c>
      <c r="D551" s="6" t="s">
        <v>0</v>
      </c>
      <c r="E551" s="22">
        <v>64</v>
      </c>
      <c r="F551" s="22">
        <v>0</v>
      </c>
      <c r="G551" s="22">
        <v>0</v>
      </c>
    </row>
    <row r="552" spans="1:7" x14ac:dyDescent="0.25">
      <c r="A552" s="20" t="s">
        <v>59</v>
      </c>
      <c r="B552" s="6">
        <v>19</v>
      </c>
      <c r="C552" s="6" t="s">
        <v>1</v>
      </c>
      <c r="D552" s="6" t="s">
        <v>0</v>
      </c>
      <c r="E552" s="22">
        <v>25</v>
      </c>
      <c r="F552" s="22">
        <v>0</v>
      </c>
      <c r="G552" s="22">
        <v>0</v>
      </c>
    </row>
    <row r="553" spans="1:7" x14ac:dyDescent="0.25">
      <c r="A553" s="20" t="s">
        <v>60</v>
      </c>
      <c r="B553" s="6">
        <v>1</v>
      </c>
      <c r="C553" s="6" t="s">
        <v>19</v>
      </c>
      <c r="D553" s="6" t="s">
        <v>0</v>
      </c>
      <c r="E553" s="22">
        <v>1500</v>
      </c>
      <c r="F553" s="22">
        <v>0</v>
      </c>
      <c r="G553" s="22">
        <v>100</v>
      </c>
    </row>
    <row r="554" spans="1:7" x14ac:dyDescent="0.25">
      <c r="A554" s="20" t="s">
        <v>60</v>
      </c>
      <c r="B554" s="6">
        <v>2</v>
      </c>
      <c r="C554" s="6" t="s">
        <v>18</v>
      </c>
      <c r="D554" s="6" t="s">
        <v>0</v>
      </c>
      <c r="E554" s="22">
        <v>20</v>
      </c>
      <c r="F554" s="22">
        <v>0</v>
      </c>
      <c r="G554" s="22">
        <v>0</v>
      </c>
    </row>
    <row r="555" spans="1:7" x14ac:dyDescent="0.25">
      <c r="A555" s="20" t="s">
        <v>60</v>
      </c>
      <c r="B555" s="6">
        <v>3</v>
      </c>
      <c r="C555" s="6" t="s">
        <v>17</v>
      </c>
      <c r="D555" s="6" t="s">
        <v>0</v>
      </c>
      <c r="E555" s="22">
        <v>0</v>
      </c>
      <c r="F555" s="22">
        <v>0</v>
      </c>
      <c r="G555" s="22">
        <v>0</v>
      </c>
    </row>
    <row r="556" spans="1:7" x14ac:dyDescent="0.25">
      <c r="A556" s="20" t="s">
        <v>60</v>
      </c>
      <c r="B556" s="6">
        <v>4</v>
      </c>
      <c r="C556" s="6" t="s">
        <v>16</v>
      </c>
      <c r="D556" s="6" t="s">
        <v>0</v>
      </c>
      <c r="E556" s="22">
        <v>15000</v>
      </c>
      <c r="F556" s="22">
        <v>0</v>
      </c>
      <c r="G556" s="22">
        <v>1250</v>
      </c>
    </row>
    <row r="557" spans="1:7" x14ac:dyDescent="0.25">
      <c r="A557" s="20" t="s">
        <v>60</v>
      </c>
      <c r="B557" s="6">
        <v>5</v>
      </c>
      <c r="C557" s="6" t="s">
        <v>15</v>
      </c>
      <c r="D557" s="6" t="s">
        <v>0</v>
      </c>
      <c r="E557" s="22">
        <v>18750</v>
      </c>
      <c r="F557" s="22">
        <v>0</v>
      </c>
      <c r="G557" s="22">
        <v>0</v>
      </c>
    </row>
    <row r="558" spans="1:7" x14ac:dyDescent="0.25">
      <c r="A558" s="20" t="s">
        <v>60</v>
      </c>
      <c r="B558" s="6">
        <v>6</v>
      </c>
      <c r="C558" s="6" t="s">
        <v>14</v>
      </c>
      <c r="D558" s="6" t="s">
        <v>0</v>
      </c>
      <c r="E558" s="22">
        <v>20000</v>
      </c>
      <c r="F558" s="22">
        <v>0</v>
      </c>
      <c r="G558" s="22">
        <v>0</v>
      </c>
    </row>
    <row r="559" spans="1:7" x14ac:dyDescent="0.25">
      <c r="A559" s="20" t="s">
        <v>60</v>
      </c>
      <c r="B559" s="6">
        <v>7</v>
      </c>
      <c r="C559" s="6" t="s">
        <v>13</v>
      </c>
      <c r="D559" s="6" t="s">
        <v>0</v>
      </c>
      <c r="E559" s="22">
        <v>50</v>
      </c>
      <c r="F559" s="22">
        <v>0</v>
      </c>
      <c r="G559" s="22">
        <v>0</v>
      </c>
    </row>
    <row r="560" spans="1:7" x14ac:dyDescent="0.25">
      <c r="A560" s="20" t="s">
        <v>60</v>
      </c>
      <c r="B560" s="6">
        <v>8</v>
      </c>
      <c r="C560" s="6" t="s">
        <v>12</v>
      </c>
      <c r="D560" s="6" t="s">
        <v>0</v>
      </c>
      <c r="E560" s="22">
        <v>25</v>
      </c>
      <c r="F560" s="22">
        <v>0</v>
      </c>
      <c r="G560" s="22">
        <v>0</v>
      </c>
    </row>
    <row r="561" spans="1:7" x14ac:dyDescent="0.25">
      <c r="A561" s="20" t="s">
        <v>60</v>
      </c>
      <c r="B561" s="6">
        <v>9</v>
      </c>
      <c r="C561" s="6" t="s">
        <v>11</v>
      </c>
      <c r="D561" s="6" t="s">
        <v>0</v>
      </c>
      <c r="E561" s="22">
        <v>16</v>
      </c>
      <c r="F561" s="22">
        <v>0</v>
      </c>
      <c r="G561" s="22">
        <v>0</v>
      </c>
    </row>
    <row r="562" spans="1:7" x14ac:dyDescent="0.25">
      <c r="A562" s="20" t="s">
        <v>60</v>
      </c>
      <c r="B562" s="6">
        <v>10</v>
      </c>
      <c r="C562" s="6" t="s">
        <v>10</v>
      </c>
      <c r="D562" s="6" t="s">
        <v>0</v>
      </c>
      <c r="E562" s="22">
        <v>1.8149999999999999</v>
      </c>
      <c r="F562" s="22">
        <v>0</v>
      </c>
      <c r="G562" s="22">
        <v>0</v>
      </c>
    </row>
    <row r="563" spans="1:7" x14ac:dyDescent="0.25">
      <c r="A563" s="20" t="s">
        <v>60</v>
      </c>
      <c r="B563" s="6">
        <v>11</v>
      </c>
      <c r="C563" s="6" t="s">
        <v>9</v>
      </c>
      <c r="D563" s="6" t="s">
        <v>0</v>
      </c>
      <c r="E563" s="22">
        <v>1.651</v>
      </c>
      <c r="F563" s="22">
        <v>0</v>
      </c>
      <c r="G563" s="22">
        <v>0</v>
      </c>
    </row>
    <row r="564" spans="1:7" x14ac:dyDescent="0.25">
      <c r="A564" s="20" t="s">
        <v>60</v>
      </c>
      <c r="B564" s="6">
        <v>12</v>
      </c>
      <c r="C564" s="6" t="s">
        <v>8</v>
      </c>
      <c r="D564" s="6" t="s">
        <v>0</v>
      </c>
      <c r="E564" s="22">
        <v>2.4300000000000002</v>
      </c>
      <c r="F564" s="22">
        <v>0</v>
      </c>
      <c r="G564" s="22">
        <v>0</v>
      </c>
    </row>
    <row r="565" spans="1:7" x14ac:dyDescent="0.25">
      <c r="A565" s="20" t="s">
        <v>60</v>
      </c>
      <c r="B565" s="6">
        <v>13</v>
      </c>
      <c r="C565" s="6" t="s">
        <v>7</v>
      </c>
      <c r="D565" s="6" t="s">
        <v>0</v>
      </c>
      <c r="E565" s="22">
        <v>1.5649999999999999</v>
      </c>
      <c r="F565" s="22">
        <v>0</v>
      </c>
      <c r="G565" s="22">
        <v>0</v>
      </c>
    </row>
    <row r="566" spans="1:7" x14ac:dyDescent="0.25">
      <c r="A566" s="20" t="s">
        <v>60</v>
      </c>
      <c r="B566" s="6">
        <v>14</v>
      </c>
      <c r="C566" s="6" t="s">
        <v>6</v>
      </c>
      <c r="D566" s="6" t="s">
        <v>0</v>
      </c>
      <c r="E566" s="22">
        <v>75</v>
      </c>
      <c r="F566" s="22">
        <v>0</v>
      </c>
      <c r="G566" s="22">
        <v>0</v>
      </c>
    </row>
    <row r="567" spans="1:7" x14ac:dyDescent="0.25">
      <c r="A567" s="20" t="s">
        <v>60</v>
      </c>
      <c r="B567" s="6">
        <v>15</v>
      </c>
      <c r="C567" s="6" t="s">
        <v>5</v>
      </c>
      <c r="D567" s="6" t="s">
        <v>0</v>
      </c>
      <c r="E567" s="22">
        <v>119</v>
      </c>
      <c r="F567" s="22">
        <v>0</v>
      </c>
      <c r="G567" s="22">
        <v>0</v>
      </c>
    </row>
    <row r="568" spans="1:7" x14ac:dyDescent="0.25">
      <c r="A568" s="20" t="s">
        <v>60</v>
      </c>
      <c r="B568" s="6">
        <v>16</v>
      </c>
      <c r="C568" s="6" t="s">
        <v>4</v>
      </c>
      <c r="D568" s="6" t="s">
        <v>0</v>
      </c>
      <c r="E568" s="22">
        <v>107</v>
      </c>
      <c r="F568" s="22">
        <v>0</v>
      </c>
      <c r="G568" s="22">
        <v>25</v>
      </c>
    </row>
    <row r="569" spans="1:7" x14ac:dyDescent="0.25">
      <c r="A569" s="20" t="s">
        <v>60</v>
      </c>
      <c r="B569" s="6">
        <v>17</v>
      </c>
      <c r="C569" s="6" t="s">
        <v>3</v>
      </c>
      <c r="D569" s="6" t="s">
        <v>0</v>
      </c>
      <c r="E569" s="22">
        <v>29</v>
      </c>
      <c r="F569" s="22">
        <v>0</v>
      </c>
      <c r="G569" s="22">
        <v>0</v>
      </c>
    </row>
    <row r="570" spans="1:7" x14ac:dyDescent="0.25">
      <c r="A570" s="20" t="s">
        <v>60</v>
      </c>
      <c r="B570" s="6">
        <v>18</v>
      </c>
      <c r="C570" s="6" t="s">
        <v>2</v>
      </c>
      <c r="D570" s="6" t="s">
        <v>0</v>
      </c>
      <c r="E570" s="22">
        <v>64</v>
      </c>
      <c r="F570" s="22">
        <v>0</v>
      </c>
      <c r="G570" s="22">
        <v>0</v>
      </c>
    </row>
    <row r="571" spans="1:7" x14ac:dyDescent="0.25">
      <c r="A571" s="20" t="s">
        <v>60</v>
      </c>
      <c r="B571" s="6">
        <v>19</v>
      </c>
      <c r="C571" s="6" t="s">
        <v>1</v>
      </c>
      <c r="D571" s="6" t="s">
        <v>0</v>
      </c>
      <c r="E571" s="22">
        <v>25</v>
      </c>
      <c r="F571" s="22">
        <v>0</v>
      </c>
      <c r="G571" s="22">
        <v>0</v>
      </c>
    </row>
    <row r="572" spans="1:7" x14ac:dyDescent="0.25">
      <c r="A572" s="20" t="s">
        <v>61</v>
      </c>
      <c r="B572" s="6">
        <v>1</v>
      </c>
      <c r="C572" s="6" t="s">
        <v>19</v>
      </c>
      <c r="D572" s="6" t="s">
        <v>0</v>
      </c>
      <c r="E572" s="22">
        <v>1400</v>
      </c>
      <c r="F572" s="22">
        <v>0</v>
      </c>
      <c r="G572" s="22">
        <v>150</v>
      </c>
    </row>
    <row r="573" spans="1:7" x14ac:dyDescent="0.25">
      <c r="A573" s="20" t="s">
        <v>61</v>
      </c>
      <c r="B573" s="6">
        <v>2</v>
      </c>
      <c r="C573" s="6" t="s">
        <v>18</v>
      </c>
      <c r="D573" s="6" t="s">
        <v>0</v>
      </c>
      <c r="E573" s="22">
        <v>20</v>
      </c>
      <c r="F573" s="22">
        <v>0</v>
      </c>
      <c r="G573" s="22">
        <v>0</v>
      </c>
    </row>
    <row r="574" spans="1:7" x14ac:dyDescent="0.25">
      <c r="A574" s="20" t="s">
        <v>61</v>
      </c>
      <c r="B574" s="6">
        <v>3</v>
      </c>
      <c r="C574" s="6" t="s">
        <v>17</v>
      </c>
      <c r="D574" s="6" t="s">
        <v>0</v>
      </c>
      <c r="E574" s="22">
        <v>0</v>
      </c>
      <c r="F574" s="22">
        <v>0</v>
      </c>
      <c r="G574" s="22">
        <v>0</v>
      </c>
    </row>
    <row r="575" spans="1:7" x14ac:dyDescent="0.25">
      <c r="A575" s="20" t="s">
        <v>61</v>
      </c>
      <c r="B575" s="6">
        <v>4</v>
      </c>
      <c r="C575" s="6" t="s">
        <v>16</v>
      </c>
      <c r="D575" s="6" t="s">
        <v>0</v>
      </c>
      <c r="E575" s="22">
        <v>13750</v>
      </c>
      <c r="F575" s="22">
        <v>0</v>
      </c>
      <c r="G575" s="22">
        <v>0</v>
      </c>
    </row>
    <row r="576" spans="1:7" x14ac:dyDescent="0.25">
      <c r="A576" s="20" t="s">
        <v>61</v>
      </c>
      <c r="B576" s="6">
        <v>5</v>
      </c>
      <c r="C576" s="6" t="s">
        <v>15</v>
      </c>
      <c r="D576" s="6" t="s">
        <v>0</v>
      </c>
      <c r="E576" s="22">
        <v>18750</v>
      </c>
      <c r="F576" s="22">
        <v>0</v>
      </c>
      <c r="G576" s="22">
        <v>0</v>
      </c>
    </row>
    <row r="577" spans="1:7" x14ac:dyDescent="0.25">
      <c r="A577" s="20" t="s">
        <v>61</v>
      </c>
      <c r="B577" s="6">
        <v>6</v>
      </c>
      <c r="C577" s="6" t="s">
        <v>14</v>
      </c>
      <c r="D577" s="6" t="s">
        <v>0</v>
      </c>
      <c r="E577" s="22">
        <v>20000</v>
      </c>
      <c r="F577" s="22">
        <v>0</v>
      </c>
      <c r="G577" s="22">
        <v>0</v>
      </c>
    </row>
    <row r="578" spans="1:7" x14ac:dyDescent="0.25">
      <c r="A578" s="20" t="s">
        <v>61</v>
      </c>
      <c r="B578" s="6">
        <v>7</v>
      </c>
      <c r="C578" s="6" t="s">
        <v>13</v>
      </c>
      <c r="D578" s="6" t="s">
        <v>0</v>
      </c>
      <c r="E578" s="22">
        <v>50</v>
      </c>
      <c r="F578" s="22">
        <v>0</v>
      </c>
      <c r="G578" s="22">
        <v>0</v>
      </c>
    </row>
    <row r="579" spans="1:7" x14ac:dyDescent="0.25">
      <c r="A579" s="20" t="s">
        <v>61</v>
      </c>
      <c r="B579" s="6">
        <v>8</v>
      </c>
      <c r="C579" s="6" t="s">
        <v>12</v>
      </c>
      <c r="D579" s="6" t="s">
        <v>0</v>
      </c>
      <c r="E579" s="22">
        <v>25</v>
      </c>
      <c r="F579" s="22">
        <v>0</v>
      </c>
      <c r="G579" s="22">
        <v>0</v>
      </c>
    </row>
    <row r="580" spans="1:7" x14ac:dyDescent="0.25">
      <c r="A580" s="20" t="s">
        <v>61</v>
      </c>
      <c r="B580" s="6">
        <v>9</v>
      </c>
      <c r="C580" s="6" t="s">
        <v>11</v>
      </c>
      <c r="D580" s="6" t="s">
        <v>0</v>
      </c>
      <c r="E580" s="22">
        <v>16</v>
      </c>
      <c r="F580" s="22">
        <v>0</v>
      </c>
      <c r="G580" s="22">
        <v>0</v>
      </c>
    </row>
    <row r="581" spans="1:7" x14ac:dyDescent="0.25">
      <c r="A581" s="20" t="s">
        <v>61</v>
      </c>
      <c r="B581" s="6">
        <v>10</v>
      </c>
      <c r="C581" s="6" t="s">
        <v>10</v>
      </c>
      <c r="D581" s="6" t="s">
        <v>0</v>
      </c>
      <c r="E581" s="22">
        <v>1.8149999999999999</v>
      </c>
      <c r="F581" s="22">
        <v>0</v>
      </c>
      <c r="G581" s="22">
        <v>0</v>
      </c>
    </row>
    <row r="582" spans="1:7" x14ac:dyDescent="0.25">
      <c r="A582" s="20" t="s">
        <v>61</v>
      </c>
      <c r="B582" s="6">
        <v>11</v>
      </c>
      <c r="C582" s="6" t="s">
        <v>9</v>
      </c>
      <c r="D582" s="6" t="s">
        <v>0</v>
      </c>
      <c r="E582" s="22">
        <v>1.651</v>
      </c>
      <c r="F582" s="22">
        <v>0</v>
      </c>
      <c r="G582" s="22">
        <v>0</v>
      </c>
    </row>
    <row r="583" spans="1:7" x14ac:dyDescent="0.25">
      <c r="A583" s="20" t="s">
        <v>61</v>
      </c>
      <c r="B583" s="6">
        <v>12</v>
      </c>
      <c r="C583" s="6" t="s">
        <v>8</v>
      </c>
      <c r="D583" s="6" t="s">
        <v>0</v>
      </c>
      <c r="E583" s="22">
        <v>2.4300000000000002</v>
      </c>
      <c r="F583" s="22">
        <v>0</v>
      </c>
      <c r="G583" s="22">
        <v>0</v>
      </c>
    </row>
    <row r="584" spans="1:7" x14ac:dyDescent="0.25">
      <c r="A584" s="20" t="s">
        <v>61</v>
      </c>
      <c r="B584" s="6">
        <v>13</v>
      </c>
      <c r="C584" s="6" t="s">
        <v>7</v>
      </c>
      <c r="D584" s="6" t="s">
        <v>0</v>
      </c>
      <c r="E584" s="22">
        <v>1.5649999999999999</v>
      </c>
      <c r="F584" s="22">
        <v>0</v>
      </c>
      <c r="G584" s="22">
        <v>0</v>
      </c>
    </row>
    <row r="585" spans="1:7" x14ac:dyDescent="0.25">
      <c r="A585" s="20" t="s">
        <v>61</v>
      </c>
      <c r="B585" s="6">
        <v>14</v>
      </c>
      <c r="C585" s="6" t="s">
        <v>6</v>
      </c>
      <c r="D585" s="6" t="s">
        <v>0</v>
      </c>
      <c r="E585" s="22">
        <v>75</v>
      </c>
      <c r="F585" s="22">
        <v>0</v>
      </c>
      <c r="G585" s="22">
        <v>0</v>
      </c>
    </row>
    <row r="586" spans="1:7" x14ac:dyDescent="0.25">
      <c r="A586" s="20" t="s">
        <v>61</v>
      </c>
      <c r="B586" s="6">
        <v>15</v>
      </c>
      <c r="C586" s="6" t="s">
        <v>5</v>
      </c>
      <c r="D586" s="6" t="s">
        <v>0</v>
      </c>
      <c r="E586" s="22">
        <v>119</v>
      </c>
      <c r="F586" s="22">
        <v>0</v>
      </c>
      <c r="G586" s="22">
        <v>0</v>
      </c>
    </row>
    <row r="587" spans="1:7" x14ac:dyDescent="0.25">
      <c r="A587" s="20" t="s">
        <v>61</v>
      </c>
      <c r="B587" s="6">
        <v>16</v>
      </c>
      <c r="C587" s="6" t="s">
        <v>4</v>
      </c>
      <c r="D587" s="6" t="s">
        <v>0</v>
      </c>
      <c r="E587" s="22">
        <v>82</v>
      </c>
      <c r="F587" s="22">
        <v>0</v>
      </c>
      <c r="G587" s="22">
        <v>0</v>
      </c>
    </row>
    <row r="588" spans="1:7" x14ac:dyDescent="0.25">
      <c r="A588" s="20" t="s">
        <v>61</v>
      </c>
      <c r="B588" s="6">
        <v>17</v>
      </c>
      <c r="C588" s="6" t="s">
        <v>3</v>
      </c>
      <c r="D588" s="6" t="s">
        <v>0</v>
      </c>
      <c r="E588" s="22">
        <v>29</v>
      </c>
      <c r="F588" s="22">
        <v>0</v>
      </c>
      <c r="G588" s="22">
        <v>0</v>
      </c>
    </row>
    <row r="589" spans="1:7" x14ac:dyDescent="0.25">
      <c r="A589" s="20" t="s">
        <v>61</v>
      </c>
      <c r="B589" s="6">
        <v>18</v>
      </c>
      <c r="C589" s="6" t="s">
        <v>2</v>
      </c>
      <c r="D589" s="6" t="s">
        <v>0</v>
      </c>
      <c r="E589" s="22">
        <v>64</v>
      </c>
      <c r="F589" s="22">
        <v>0</v>
      </c>
      <c r="G589" s="22">
        <v>0</v>
      </c>
    </row>
    <row r="590" spans="1:7" x14ac:dyDescent="0.25">
      <c r="A590" s="20" t="s">
        <v>61</v>
      </c>
      <c r="B590" s="6">
        <v>19</v>
      </c>
      <c r="C590" s="6" t="s">
        <v>1</v>
      </c>
      <c r="D590" s="6" t="s">
        <v>0</v>
      </c>
      <c r="E590" s="22">
        <v>25</v>
      </c>
      <c r="F590" s="22">
        <v>0</v>
      </c>
      <c r="G590" s="22">
        <v>0</v>
      </c>
    </row>
  </sheetData>
  <autoFilter ref="A1:G602"/>
  <sortState ref="A2:G590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0"/>
  <sheetViews>
    <sheetView zoomScaleNormal="100" workbookViewId="0">
      <pane xSplit="3" ySplit="1" topLeftCell="AF2" activePane="bottomRight" state="frozen"/>
      <selection pane="topRight" activeCell="E1" sqref="E1"/>
      <selection pane="bottomLeft" activeCell="A4" sqref="A4"/>
      <selection pane="bottomRight" activeCell="AT4" sqref="AT4"/>
    </sheetView>
  </sheetViews>
  <sheetFormatPr defaultRowHeight="15.75" outlineLevelCol="1" x14ac:dyDescent="0.25"/>
  <cols>
    <col min="1" max="1" width="7.7109375" customWidth="1"/>
    <col min="2" max="2" width="43.7109375" customWidth="1"/>
    <col min="3" max="3" width="7.28515625" customWidth="1"/>
    <col min="4" max="4" width="12.5703125" customWidth="1"/>
    <col min="5" max="6" width="9.140625" customWidth="1" outlineLevel="1"/>
    <col min="7" max="7" width="11.42578125" customWidth="1" outlineLevel="1"/>
    <col min="8" max="9" width="9.140625" customWidth="1" outlineLevel="1"/>
    <col min="10" max="10" width="11.42578125" customWidth="1" outlineLevel="1"/>
    <col min="11" max="12" width="9.140625" customWidth="1" outlineLevel="1"/>
    <col min="13" max="13" width="12.5703125" customWidth="1" outlineLevel="1"/>
    <col min="14" max="15" width="9.140625" customWidth="1" outlineLevel="1"/>
    <col min="16" max="16" width="11.140625" customWidth="1" outlineLevel="1"/>
    <col min="17" max="18" width="9.140625" customWidth="1" outlineLevel="1"/>
    <col min="19" max="19" width="11.42578125" customWidth="1" outlineLevel="1"/>
    <col min="20" max="21" width="9.140625" customWidth="1" outlineLevel="1"/>
    <col min="22" max="22" width="11" customWidth="1" outlineLevel="1"/>
    <col min="23" max="24" width="9.140625" customWidth="1" outlineLevel="1"/>
    <col min="25" max="25" width="11.7109375" customWidth="1" outlineLevel="1"/>
    <col min="26" max="27" width="9.140625" customWidth="1" outlineLevel="1"/>
    <col min="28" max="28" width="11.28515625" customWidth="1" outlineLevel="1"/>
    <col min="29" max="30" width="9.140625" customWidth="1" outlineLevel="1"/>
    <col min="31" max="31" width="10.85546875" customWidth="1" outlineLevel="1"/>
    <col min="32" max="33" width="9.140625" customWidth="1" outlineLevel="1"/>
    <col min="34" max="34" width="10.42578125" customWidth="1" outlineLevel="1"/>
    <col min="35" max="36" width="9.140625" customWidth="1" outlineLevel="1"/>
    <col min="37" max="37" width="10.28515625" customWidth="1" outlineLevel="1"/>
    <col min="38" max="39" width="9.140625" customWidth="1" outlineLevel="1"/>
    <col min="40" max="40" width="10.85546875" customWidth="1" outlineLevel="1"/>
    <col min="41" max="42" width="9.140625" customWidth="1" outlineLevel="1"/>
    <col min="43" max="43" width="11.7109375" customWidth="1" outlineLevel="1"/>
    <col min="44" max="45" width="9.140625" customWidth="1" outlineLevel="1"/>
    <col min="46" max="46" width="10.5703125" customWidth="1" outlineLevel="1"/>
    <col min="47" max="48" width="9.140625" customWidth="1" outlineLevel="1"/>
    <col min="49" max="49" width="11.140625" customWidth="1" outlineLevel="1"/>
    <col min="50" max="51" width="9.140625" customWidth="1" outlineLevel="1"/>
    <col min="52" max="52" width="10.5703125" customWidth="1" outlineLevel="1"/>
    <col min="53" max="54" width="9.140625" customWidth="1" outlineLevel="1"/>
    <col min="55" max="55" width="10.85546875" customWidth="1" outlineLevel="1"/>
    <col min="56" max="57" width="9.140625" customWidth="1" outlineLevel="1"/>
    <col min="58" max="58" width="10" customWidth="1" outlineLevel="1"/>
    <col min="59" max="60" width="9.140625" customWidth="1" outlineLevel="1"/>
    <col min="61" max="61" width="11" customWidth="1" outlineLevel="1"/>
    <col min="62" max="63" width="9.140625" customWidth="1" outlineLevel="1"/>
    <col min="64" max="64" width="10.28515625" customWidth="1" outlineLevel="1"/>
    <col min="65" max="66" width="9.140625" customWidth="1" outlineLevel="1"/>
    <col min="67" max="67" width="11.42578125" customWidth="1" outlineLevel="1"/>
    <col min="68" max="69" width="9.140625" customWidth="1" outlineLevel="1"/>
    <col min="70" max="70" width="11.140625" customWidth="1" outlineLevel="1"/>
    <col min="71" max="72" width="9.140625" customWidth="1" outlineLevel="1"/>
    <col min="73" max="73" width="11.140625" customWidth="1" outlineLevel="1"/>
    <col min="74" max="75" width="9.140625" customWidth="1" outlineLevel="1"/>
    <col min="76" max="76" width="10.7109375" customWidth="1" outlineLevel="1"/>
    <col min="77" max="78" width="9.140625" customWidth="1" outlineLevel="1"/>
    <col min="79" max="79" width="11.140625" customWidth="1" outlineLevel="1"/>
    <col min="80" max="81" width="9.140625" customWidth="1" outlineLevel="1"/>
    <col min="82" max="82" width="11.42578125" customWidth="1" outlineLevel="1"/>
    <col min="83" max="84" width="9.140625" customWidth="1" outlineLevel="1"/>
    <col min="85" max="85" width="11.28515625" customWidth="1" outlineLevel="1"/>
    <col min="86" max="87" width="9.140625" customWidth="1" outlineLevel="1"/>
    <col min="88" max="88" width="10.42578125" customWidth="1" outlineLevel="1"/>
    <col min="89" max="90" width="9.140625" customWidth="1" outlineLevel="1"/>
    <col min="91" max="91" width="11.140625" customWidth="1" outlineLevel="1"/>
    <col min="92" max="93" width="9.140625" customWidth="1" outlineLevel="1"/>
    <col min="94" max="94" width="11.28515625" customWidth="1"/>
    <col min="95" max="96" width="9.140625" hidden="1" customWidth="1" outlineLevel="1"/>
    <col min="97" max="97" width="9.140625" style="2" collapsed="1"/>
    <col min="98" max="98" width="9.140625" style="2"/>
    <col min="100" max="101" width="9.140625" style="1"/>
  </cols>
  <sheetData>
    <row r="1" spans="1:101" ht="15" customHeight="1" x14ac:dyDescent="0.25">
      <c r="A1" t="s">
        <v>29</v>
      </c>
      <c r="B1" t="s">
        <v>30</v>
      </c>
      <c r="C1" t="s">
        <v>31</v>
      </c>
      <c r="D1" s="15">
        <v>42614</v>
      </c>
      <c r="E1" t="s">
        <v>22</v>
      </c>
      <c r="F1" t="s">
        <v>21</v>
      </c>
      <c r="G1" s="15">
        <f>D1+1</f>
        <v>42615</v>
      </c>
      <c r="H1" t="s">
        <v>22</v>
      </c>
      <c r="I1" t="s">
        <v>21</v>
      </c>
      <c r="J1" s="15">
        <f>G1+1</f>
        <v>42616</v>
      </c>
      <c r="K1" t="s">
        <v>22</v>
      </c>
      <c r="L1" t="s">
        <v>21</v>
      </c>
      <c r="M1" s="15">
        <f>J1+1</f>
        <v>42617</v>
      </c>
      <c r="N1" t="s">
        <v>22</v>
      </c>
      <c r="O1" t="s">
        <v>21</v>
      </c>
      <c r="P1" s="15">
        <f>M1+1</f>
        <v>42618</v>
      </c>
      <c r="Q1" t="s">
        <v>22</v>
      </c>
      <c r="R1" t="s">
        <v>21</v>
      </c>
      <c r="S1" s="15">
        <f>P1+1</f>
        <v>42619</v>
      </c>
      <c r="T1" t="s">
        <v>22</v>
      </c>
      <c r="U1" t="s">
        <v>21</v>
      </c>
      <c r="V1" s="15">
        <f>S1+1</f>
        <v>42620</v>
      </c>
      <c r="W1" t="s">
        <v>22</v>
      </c>
      <c r="X1" t="s">
        <v>21</v>
      </c>
      <c r="Y1" s="15">
        <f>V1+1</f>
        <v>42621</v>
      </c>
      <c r="Z1" t="s">
        <v>22</v>
      </c>
      <c r="AA1" t="s">
        <v>21</v>
      </c>
      <c r="AB1" s="15">
        <f>Y1+1</f>
        <v>42622</v>
      </c>
      <c r="AC1" t="s">
        <v>22</v>
      </c>
      <c r="AD1" t="s">
        <v>21</v>
      </c>
      <c r="AE1" s="15">
        <f>AB1+1</f>
        <v>42623</v>
      </c>
      <c r="AF1" t="s">
        <v>22</v>
      </c>
      <c r="AG1" t="s">
        <v>21</v>
      </c>
      <c r="AH1" s="15">
        <f>AE1+1</f>
        <v>42624</v>
      </c>
      <c r="AI1" t="s">
        <v>22</v>
      </c>
      <c r="AJ1" t="s">
        <v>21</v>
      </c>
      <c r="AK1" s="15">
        <f>AH1+1</f>
        <v>42625</v>
      </c>
      <c r="AL1" t="s">
        <v>22</v>
      </c>
      <c r="AM1" t="s">
        <v>21</v>
      </c>
      <c r="AN1" s="15">
        <f>AK1+1</f>
        <v>42626</v>
      </c>
      <c r="AO1" t="s">
        <v>22</v>
      </c>
      <c r="AP1" t="s">
        <v>21</v>
      </c>
      <c r="AQ1" s="15">
        <f>AN1+1</f>
        <v>42627</v>
      </c>
      <c r="AR1" t="s">
        <v>22</v>
      </c>
      <c r="AS1" t="s">
        <v>21</v>
      </c>
      <c r="AT1" s="15">
        <f>AQ1+1</f>
        <v>42628</v>
      </c>
      <c r="AU1" t="s">
        <v>22</v>
      </c>
      <c r="AV1" t="s">
        <v>21</v>
      </c>
      <c r="AW1" s="15">
        <f>AT1+1</f>
        <v>42629</v>
      </c>
      <c r="AX1" t="s">
        <v>22</v>
      </c>
      <c r="AY1" t="s">
        <v>21</v>
      </c>
      <c r="AZ1" s="15">
        <f>AW1+1</f>
        <v>42630</v>
      </c>
      <c r="BA1" t="s">
        <v>22</v>
      </c>
      <c r="BB1" t="s">
        <v>21</v>
      </c>
      <c r="BC1" s="15">
        <f>AZ1+1</f>
        <v>42631</v>
      </c>
      <c r="BD1" t="s">
        <v>22</v>
      </c>
      <c r="BE1" t="s">
        <v>21</v>
      </c>
      <c r="BF1" s="15">
        <f>BC1+1</f>
        <v>42632</v>
      </c>
      <c r="BG1" t="s">
        <v>22</v>
      </c>
      <c r="BH1" t="s">
        <v>21</v>
      </c>
      <c r="BI1" s="15">
        <f>BF1+1</f>
        <v>42633</v>
      </c>
      <c r="BJ1" t="s">
        <v>22</v>
      </c>
      <c r="BK1" t="s">
        <v>21</v>
      </c>
      <c r="BL1" s="15">
        <f>BI1+1</f>
        <v>42634</v>
      </c>
      <c r="BM1" t="s">
        <v>22</v>
      </c>
      <c r="BN1" t="s">
        <v>21</v>
      </c>
      <c r="BO1" s="15">
        <f>BL1+1</f>
        <v>42635</v>
      </c>
      <c r="BP1" t="s">
        <v>22</v>
      </c>
      <c r="BQ1" t="s">
        <v>21</v>
      </c>
      <c r="BR1" s="15">
        <f>BO1+1</f>
        <v>42636</v>
      </c>
      <c r="BS1" t="s">
        <v>22</v>
      </c>
      <c r="BT1" t="s">
        <v>21</v>
      </c>
      <c r="BU1" s="15">
        <f>BR1+1</f>
        <v>42637</v>
      </c>
      <c r="BV1" t="s">
        <v>22</v>
      </c>
      <c r="BW1" t="s">
        <v>21</v>
      </c>
      <c r="BX1" s="15">
        <f>BU1+1</f>
        <v>42638</v>
      </c>
      <c r="BY1" t="s">
        <v>22</v>
      </c>
      <c r="BZ1" t="s">
        <v>21</v>
      </c>
      <c r="CA1" s="15">
        <f>BX1+1</f>
        <v>42639</v>
      </c>
      <c r="CB1" t="s">
        <v>22</v>
      </c>
      <c r="CC1" t="s">
        <v>21</v>
      </c>
      <c r="CD1" s="15">
        <f>CA1+1</f>
        <v>42640</v>
      </c>
      <c r="CE1" t="s">
        <v>22</v>
      </c>
      <c r="CF1" t="s">
        <v>21</v>
      </c>
      <c r="CG1" s="15">
        <f>CD1+1</f>
        <v>42641</v>
      </c>
      <c r="CH1" t="s">
        <v>22</v>
      </c>
      <c r="CI1" t="s">
        <v>21</v>
      </c>
      <c r="CJ1" s="15">
        <f>CG1+1</f>
        <v>42642</v>
      </c>
      <c r="CK1" t="s">
        <v>22</v>
      </c>
      <c r="CL1" t="s">
        <v>21</v>
      </c>
      <c r="CM1" s="15">
        <f>CJ1+1</f>
        <v>42643</v>
      </c>
      <c r="CN1" t="s">
        <v>22</v>
      </c>
      <c r="CO1" t="s">
        <v>21</v>
      </c>
      <c r="CP1" s="15">
        <f>CM1+1</f>
        <v>42644</v>
      </c>
      <c r="CQ1" t="s">
        <v>22</v>
      </c>
      <c r="CR1" t="s">
        <v>21</v>
      </c>
      <c r="CS1" s="4" t="s">
        <v>22</v>
      </c>
      <c r="CT1" s="4" t="s">
        <v>21</v>
      </c>
      <c r="CV1" s="24" t="s">
        <v>20</v>
      </c>
      <c r="CW1" s="24"/>
    </row>
    <row r="2" spans="1:101" x14ac:dyDescent="0.25">
      <c r="A2" s="11">
        <v>1</v>
      </c>
      <c r="B2" s="12" t="s">
        <v>19</v>
      </c>
      <c r="C2" s="11" t="s">
        <v>0</v>
      </c>
      <c r="D2" s="10">
        <v>475</v>
      </c>
      <c r="E2" s="8"/>
      <c r="F2" s="6"/>
      <c r="G2" s="9">
        <f t="shared" ref="G2:G20" si="0">D2+E2-F2</f>
        <v>475</v>
      </c>
      <c r="H2" s="8"/>
      <c r="I2" s="6"/>
      <c r="J2" s="9">
        <f t="shared" ref="J2:J20" si="1">G2+H2-I2</f>
        <v>475</v>
      </c>
      <c r="K2" s="8"/>
      <c r="L2" s="6"/>
      <c r="M2" s="9">
        <f t="shared" ref="M2:M20" si="2">J2+K2-L2</f>
        <v>475</v>
      </c>
      <c r="N2" s="8"/>
      <c r="O2" s="6"/>
      <c r="P2" s="9">
        <f t="shared" ref="P2:P20" si="3">M2+N2-O2</f>
        <v>475</v>
      </c>
      <c r="Q2" s="8"/>
      <c r="R2" s="6"/>
      <c r="S2" s="9">
        <f t="shared" ref="S2:S20" si="4">P2+Q2-R2</f>
        <v>475</v>
      </c>
      <c r="T2" s="8"/>
      <c r="U2" s="6">
        <v>150</v>
      </c>
      <c r="V2" s="9">
        <f t="shared" ref="V2:V20" si="5">S2+T2-U2</f>
        <v>325</v>
      </c>
      <c r="W2" s="8"/>
      <c r="X2" s="6"/>
      <c r="Y2" s="9">
        <f t="shared" ref="Y2:Y20" si="6">V2+W2-X2</f>
        <v>325</v>
      </c>
      <c r="Z2" s="8"/>
      <c r="AA2" s="6">
        <v>150</v>
      </c>
      <c r="AB2" s="9">
        <f t="shared" ref="AB2:AB20" si="7">Y2+Z2-AA2</f>
        <v>175</v>
      </c>
      <c r="AC2" s="8"/>
      <c r="AD2" s="6">
        <v>175</v>
      </c>
      <c r="AE2" s="9">
        <f t="shared" ref="AE2:AE20" si="8">AB2+AC2-AD2</f>
        <v>0</v>
      </c>
      <c r="AF2" s="8"/>
      <c r="AG2" s="6"/>
      <c r="AH2" s="9">
        <f t="shared" ref="AH2:AH20" si="9">AE2+AF2-AG2</f>
        <v>0</v>
      </c>
      <c r="AI2" s="8"/>
      <c r="AJ2" s="6"/>
      <c r="AK2" s="9">
        <f t="shared" ref="AK2:AK20" si="10">AH2+AI2-AJ2</f>
        <v>0</v>
      </c>
      <c r="AL2" s="8"/>
      <c r="AM2" s="6"/>
      <c r="AN2" s="9">
        <f t="shared" ref="AN2:AN20" si="11">AK2+AL2-AM2</f>
        <v>0</v>
      </c>
      <c r="AO2" s="8">
        <f>1250+1250</f>
        <v>2500</v>
      </c>
      <c r="AP2" s="6"/>
      <c r="AQ2" s="9">
        <f t="shared" ref="AQ2:AQ20" si="12">AN2+AO2-AP2</f>
        <v>2500</v>
      </c>
      <c r="AR2" s="8"/>
      <c r="AS2" s="6">
        <v>150</v>
      </c>
      <c r="AT2" s="9">
        <f t="shared" ref="AT2:AT20" si="13">AQ2+AR2-AS2</f>
        <v>2350</v>
      </c>
      <c r="AU2" s="8"/>
      <c r="AV2" s="6">
        <v>100</v>
      </c>
      <c r="AW2" s="9">
        <f t="shared" ref="AW2:AW20" si="14">AT2+AU2-AV2</f>
        <v>2250</v>
      </c>
      <c r="AX2" s="8"/>
      <c r="AY2" s="6"/>
      <c r="AZ2" s="9">
        <f t="shared" ref="AZ2:AZ20" si="15">AW2+AX2-AY2</f>
        <v>2250</v>
      </c>
      <c r="BA2" s="8"/>
      <c r="BB2" s="6"/>
      <c r="BC2" s="9">
        <f t="shared" ref="BC2:BC20" si="16">AZ2+BA2-BB2</f>
        <v>2250</v>
      </c>
      <c r="BD2" s="8"/>
      <c r="BE2" s="6"/>
      <c r="BF2" s="9">
        <f t="shared" ref="BF2:BF20" si="17">BC2+BD2-BE2</f>
        <v>2250</v>
      </c>
      <c r="BG2" s="8"/>
      <c r="BH2" s="6">
        <v>150</v>
      </c>
      <c r="BI2" s="9">
        <f t="shared" ref="BI2:BI20" si="18">BF2+BG2-BH2</f>
        <v>2100</v>
      </c>
      <c r="BJ2" s="8"/>
      <c r="BK2" s="6">
        <v>250</v>
      </c>
      <c r="BL2" s="9">
        <f t="shared" ref="BL2:BL20" si="19">BI2+BJ2-BK2</f>
        <v>1850</v>
      </c>
      <c r="BM2" s="8"/>
      <c r="BN2" s="6"/>
      <c r="BO2" s="9">
        <f t="shared" ref="BO2:BO20" si="20">BL2+BM2-BN2</f>
        <v>1850</v>
      </c>
      <c r="BP2" s="8"/>
      <c r="BQ2" s="6"/>
      <c r="BR2" s="9">
        <f t="shared" ref="BR2:BR20" si="21">BO2+BP2-BQ2</f>
        <v>1850</v>
      </c>
      <c r="BS2" s="8"/>
      <c r="BT2" s="6">
        <v>250</v>
      </c>
      <c r="BU2" s="9">
        <f t="shared" ref="BU2:BU20" si="22">BR2+BS2-BT2</f>
        <v>1600</v>
      </c>
      <c r="BV2" s="8"/>
      <c r="BW2" s="6"/>
      <c r="BX2" s="9">
        <f t="shared" ref="BX2:BX20" si="23">BU2+BV2-BW2</f>
        <v>1600</v>
      </c>
      <c r="BY2" s="8"/>
      <c r="BZ2" s="6"/>
      <c r="CA2" s="9">
        <f t="shared" ref="CA2:CA20" si="24">BX2+BY2-BZ2</f>
        <v>1600</v>
      </c>
      <c r="CB2" s="8"/>
      <c r="CC2" s="6"/>
      <c r="CD2" s="9">
        <f t="shared" ref="CD2:CD20" si="25">CA2+CB2-CC2</f>
        <v>1600</v>
      </c>
      <c r="CE2" s="8"/>
      <c r="CF2" s="6">
        <v>100</v>
      </c>
      <c r="CG2" s="9">
        <f t="shared" ref="CG2:CG20" si="26">CD2+CE2-CF2</f>
        <v>1500</v>
      </c>
      <c r="CH2" s="8"/>
      <c r="CI2" s="6"/>
      <c r="CJ2" s="9">
        <f t="shared" ref="CJ2:CJ20" si="27">CG2+CH2-CI2</f>
        <v>1500</v>
      </c>
      <c r="CK2" s="8"/>
      <c r="CL2" s="6">
        <v>100</v>
      </c>
      <c r="CM2" s="9">
        <f t="shared" ref="CM2:CM20" si="28">CJ2+CK2-CL2</f>
        <v>1400</v>
      </c>
      <c r="CN2" s="8"/>
      <c r="CO2" s="6">
        <v>150</v>
      </c>
      <c r="CP2" s="7">
        <f t="shared" ref="CP2:CP20" si="29">CM2+CN2-CO2</f>
        <v>1250</v>
      </c>
      <c r="CQ2" s="6">
        <f t="shared" ref="CQ2:CQ20" si="30">E2+H2+K2+N2+Q2+T2+W2+Z2+AC2+AF2+AI2+AL2+AO2+AR2+AU2+AX2+BA2+BD2+BG2+BJ2+BM2+BP2+BS2+BV2+BY2+CB2+CE2+CH2+CK2+CN2</f>
        <v>2500</v>
      </c>
      <c r="CR2" s="5">
        <f t="shared" ref="CR2:CR20" si="31">F2+I2+L2+O2+R2+U2+X2+AA2+AD2+AG2+AJ2+AM2+AP2+AS2+AV2+AY2+BB2+BE2+BH2+BK2+BN2+BQ2+BT2+BW2+BZ2+CC2+CF2+CI2+CL2+CO2</f>
        <v>1725</v>
      </c>
      <c r="CS2" s="4">
        <f t="shared" ref="CS2:CS20" si="32">SUMIF(D$1:CP$1,"приход",D2:CP2)</f>
        <v>2500</v>
      </c>
      <c r="CT2" s="4">
        <f t="shared" ref="CT2:CT20" si="33">SUMIF(D$1:CP$1,"расход",D2:CP2)</f>
        <v>1725</v>
      </c>
      <c r="CV2" s="3">
        <f t="shared" ref="CV2:CV20" si="34">D2+CS2-CT2</f>
        <v>1250</v>
      </c>
      <c r="CW2" s="3">
        <f t="shared" ref="CW2:CW20" si="35">CP2-CV2</f>
        <v>0</v>
      </c>
    </row>
    <row r="3" spans="1:101" x14ac:dyDescent="0.25">
      <c r="A3" s="11">
        <v>2</v>
      </c>
      <c r="B3" s="12" t="s">
        <v>18</v>
      </c>
      <c r="C3" s="11" t="s">
        <v>0</v>
      </c>
      <c r="D3" s="10">
        <v>0</v>
      </c>
      <c r="E3" s="8"/>
      <c r="F3" s="6"/>
      <c r="G3" s="9">
        <f t="shared" si="0"/>
        <v>0</v>
      </c>
      <c r="H3" s="8"/>
      <c r="I3" s="6"/>
      <c r="J3" s="9">
        <f t="shared" si="1"/>
        <v>0</v>
      </c>
      <c r="K3" s="8"/>
      <c r="L3" s="6"/>
      <c r="M3" s="9">
        <f t="shared" si="2"/>
        <v>0</v>
      </c>
      <c r="N3" s="8"/>
      <c r="O3" s="6"/>
      <c r="P3" s="9">
        <f t="shared" si="3"/>
        <v>0</v>
      </c>
      <c r="Q3" s="8"/>
      <c r="R3" s="6"/>
      <c r="S3" s="9">
        <f t="shared" si="4"/>
        <v>0</v>
      </c>
      <c r="T3" s="8"/>
      <c r="U3" s="6"/>
      <c r="V3" s="9">
        <f t="shared" si="5"/>
        <v>0</v>
      </c>
      <c r="W3" s="8">
        <v>20</v>
      </c>
      <c r="X3" s="6"/>
      <c r="Y3" s="9">
        <f t="shared" si="6"/>
        <v>20</v>
      </c>
      <c r="Z3" s="8"/>
      <c r="AA3" s="6"/>
      <c r="AB3" s="9">
        <f t="shared" si="7"/>
        <v>20</v>
      </c>
      <c r="AC3" s="8"/>
      <c r="AD3" s="6"/>
      <c r="AE3" s="9">
        <f t="shared" si="8"/>
        <v>20</v>
      </c>
      <c r="AF3" s="8"/>
      <c r="AG3" s="6"/>
      <c r="AH3" s="9">
        <f t="shared" si="9"/>
        <v>20</v>
      </c>
      <c r="AI3" s="8"/>
      <c r="AJ3" s="6"/>
      <c r="AK3" s="9">
        <f t="shared" si="10"/>
        <v>20</v>
      </c>
      <c r="AL3" s="8"/>
      <c r="AM3" s="6"/>
      <c r="AN3" s="9">
        <f t="shared" si="11"/>
        <v>20</v>
      </c>
      <c r="AO3" s="8"/>
      <c r="AP3" s="6"/>
      <c r="AQ3" s="9">
        <f t="shared" si="12"/>
        <v>20</v>
      </c>
      <c r="AR3" s="8"/>
      <c r="AS3" s="6"/>
      <c r="AT3" s="9">
        <f t="shared" si="13"/>
        <v>20</v>
      </c>
      <c r="AU3" s="8"/>
      <c r="AV3" s="6"/>
      <c r="AW3" s="9">
        <f t="shared" si="14"/>
        <v>20</v>
      </c>
      <c r="AX3" s="8"/>
      <c r="AY3" s="6"/>
      <c r="AZ3" s="9">
        <f t="shared" si="15"/>
        <v>20</v>
      </c>
      <c r="BA3" s="8"/>
      <c r="BB3" s="6"/>
      <c r="BC3" s="9">
        <f t="shared" si="16"/>
        <v>20</v>
      </c>
      <c r="BD3" s="8"/>
      <c r="BE3" s="6"/>
      <c r="BF3" s="9">
        <f t="shared" si="17"/>
        <v>20</v>
      </c>
      <c r="BG3" s="8"/>
      <c r="BH3" s="6"/>
      <c r="BI3" s="9">
        <f t="shared" si="18"/>
        <v>20</v>
      </c>
      <c r="BJ3" s="8"/>
      <c r="BK3" s="6"/>
      <c r="BL3" s="9">
        <f t="shared" si="19"/>
        <v>20</v>
      </c>
      <c r="BM3" s="8"/>
      <c r="BN3" s="6"/>
      <c r="BO3" s="9">
        <f t="shared" si="20"/>
        <v>20</v>
      </c>
      <c r="BP3" s="8"/>
      <c r="BQ3" s="6"/>
      <c r="BR3" s="9">
        <f t="shared" si="21"/>
        <v>20</v>
      </c>
      <c r="BS3" s="8"/>
      <c r="BT3" s="6"/>
      <c r="BU3" s="9">
        <f t="shared" si="22"/>
        <v>20</v>
      </c>
      <c r="BV3" s="8"/>
      <c r="BW3" s="6"/>
      <c r="BX3" s="9">
        <f t="shared" si="23"/>
        <v>20</v>
      </c>
      <c r="BY3" s="8"/>
      <c r="BZ3" s="6"/>
      <c r="CA3" s="9">
        <f t="shared" si="24"/>
        <v>20</v>
      </c>
      <c r="CB3" s="8"/>
      <c r="CC3" s="6"/>
      <c r="CD3" s="9">
        <f t="shared" si="25"/>
        <v>20</v>
      </c>
      <c r="CE3" s="8"/>
      <c r="CF3" s="6"/>
      <c r="CG3" s="9">
        <f t="shared" si="26"/>
        <v>20</v>
      </c>
      <c r="CH3" s="8"/>
      <c r="CI3" s="6"/>
      <c r="CJ3" s="9">
        <f t="shared" si="27"/>
        <v>20</v>
      </c>
      <c r="CK3" s="8"/>
      <c r="CL3" s="6"/>
      <c r="CM3" s="9">
        <f t="shared" si="28"/>
        <v>20</v>
      </c>
      <c r="CN3" s="8"/>
      <c r="CO3" s="6"/>
      <c r="CP3" s="7">
        <f t="shared" si="29"/>
        <v>20</v>
      </c>
      <c r="CQ3" s="6">
        <f t="shared" si="30"/>
        <v>20</v>
      </c>
      <c r="CR3" s="5">
        <f t="shared" si="31"/>
        <v>0</v>
      </c>
      <c r="CS3" s="4">
        <f t="shared" si="32"/>
        <v>20</v>
      </c>
      <c r="CT3" s="4">
        <f t="shared" si="33"/>
        <v>0</v>
      </c>
      <c r="CV3" s="3">
        <f t="shared" si="34"/>
        <v>20</v>
      </c>
      <c r="CW3" s="3">
        <f t="shared" si="35"/>
        <v>0</v>
      </c>
    </row>
    <row r="4" spans="1:101" x14ac:dyDescent="0.25">
      <c r="A4" s="11">
        <v>3</v>
      </c>
      <c r="B4" s="12" t="s">
        <v>17</v>
      </c>
      <c r="C4" s="11" t="s">
        <v>0</v>
      </c>
      <c r="D4" s="10">
        <v>2500</v>
      </c>
      <c r="E4" s="8"/>
      <c r="F4" s="6"/>
      <c r="G4" s="9">
        <f t="shared" si="0"/>
        <v>2500</v>
      </c>
      <c r="H4" s="8"/>
      <c r="I4" s="6">
        <v>200</v>
      </c>
      <c r="J4" s="9">
        <f t="shared" si="1"/>
        <v>2300</v>
      </c>
      <c r="K4" s="8"/>
      <c r="L4" s="6"/>
      <c r="M4" s="9">
        <f t="shared" si="2"/>
        <v>2300</v>
      </c>
      <c r="N4" s="8"/>
      <c r="O4" s="6"/>
      <c r="P4" s="9">
        <f t="shared" si="3"/>
        <v>2300</v>
      </c>
      <c r="Q4" s="8"/>
      <c r="R4" s="6">
        <f>200+200</f>
        <v>400</v>
      </c>
      <c r="S4" s="9">
        <f t="shared" si="4"/>
        <v>1900</v>
      </c>
      <c r="T4" s="8"/>
      <c r="U4" s="6"/>
      <c r="V4" s="9">
        <f t="shared" si="5"/>
        <v>1900</v>
      </c>
      <c r="W4" s="8"/>
      <c r="X4" s="6">
        <v>650</v>
      </c>
      <c r="Y4" s="9">
        <f t="shared" si="6"/>
        <v>1250</v>
      </c>
      <c r="Z4" s="8"/>
      <c r="AA4" s="6">
        <v>300</v>
      </c>
      <c r="AB4" s="9">
        <f t="shared" si="7"/>
        <v>950</v>
      </c>
      <c r="AC4" s="8"/>
      <c r="AD4" s="6">
        <v>950</v>
      </c>
      <c r="AE4" s="9">
        <f t="shared" si="8"/>
        <v>0</v>
      </c>
      <c r="AF4" s="8"/>
      <c r="AG4" s="6"/>
      <c r="AH4" s="9">
        <f t="shared" si="9"/>
        <v>0</v>
      </c>
      <c r="AI4" s="8"/>
      <c r="AJ4" s="6"/>
      <c r="AK4" s="9">
        <f t="shared" si="10"/>
        <v>0</v>
      </c>
      <c r="AL4" s="8"/>
      <c r="AM4" s="6"/>
      <c r="AN4" s="9">
        <f t="shared" si="11"/>
        <v>0</v>
      </c>
      <c r="AO4" s="8"/>
      <c r="AP4" s="6"/>
      <c r="AQ4" s="9">
        <f t="shared" si="12"/>
        <v>0</v>
      </c>
      <c r="AR4" s="8"/>
      <c r="AS4" s="6"/>
      <c r="AT4" s="9">
        <f t="shared" si="13"/>
        <v>0</v>
      </c>
      <c r="AU4" s="8"/>
      <c r="AV4" s="6"/>
      <c r="AW4" s="9">
        <f t="shared" si="14"/>
        <v>0</v>
      </c>
      <c r="AX4" s="8"/>
      <c r="AY4" s="6"/>
      <c r="AZ4" s="9">
        <f t="shared" si="15"/>
        <v>0</v>
      </c>
      <c r="BA4" s="8"/>
      <c r="BB4" s="6"/>
      <c r="BC4" s="9">
        <f t="shared" si="16"/>
        <v>0</v>
      </c>
      <c r="BD4" s="8"/>
      <c r="BE4" s="6"/>
      <c r="BF4" s="9">
        <f t="shared" si="17"/>
        <v>0</v>
      </c>
      <c r="BG4" s="8"/>
      <c r="BH4" s="6"/>
      <c r="BI4" s="9">
        <f t="shared" si="18"/>
        <v>0</v>
      </c>
      <c r="BJ4" s="8"/>
      <c r="BK4" s="6"/>
      <c r="BL4" s="9">
        <f t="shared" si="19"/>
        <v>0</v>
      </c>
      <c r="BM4" s="8"/>
      <c r="BN4" s="6"/>
      <c r="BO4" s="9">
        <f t="shared" si="20"/>
        <v>0</v>
      </c>
      <c r="BP4" s="8"/>
      <c r="BQ4" s="6"/>
      <c r="BR4" s="9">
        <f t="shared" si="21"/>
        <v>0</v>
      </c>
      <c r="BS4" s="8"/>
      <c r="BT4" s="6"/>
      <c r="BU4" s="9">
        <f t="shared" si="22"/>
        <v>0</v>
      </c>
      <c r="BV4" s="8"/>
      <c r="BW4" s="6"/>
      <c r="BX4" s="9">
        <f t="shared" si="23"/>
        <v>0</v>
      </c>
      <c r="BY4" s="8"/>
      <c r="BZ4" s="6"/>
      <c r="CA4" s="9">
        <f t="shared" si="24"/>
        <v>0</v>
      </c>
      <c r="CB4" s="8"/>
      <c r="CC4" s="6"/>
      <c r="CD4" s="9">
        <f t="shared" si="25"/>
        <v>0</v>
      </c>
      <c r="CE4" s="8"/>
      <c r="CF4" s="6"/>
      <c r="CG4" s="9">
        <f t="shared" si="26"/>
        <v>0</v>
      </c>
      <c r="CH4" s="8"/>
      <c r="CI4" s="6"/>
      <c r="CJ4" s="9">
        <f t="shared" si="27"/>
        <v>0</v>
      </c>
      <c r="CK4" s="8"/>
      <c r="CL4" s="6"/>
      <c r="CM4" s="9">
        <f t="shared" si="28"/>
        <v>0</v>
      </c>
      <c r="CN4" s="8"/>
      <c r="CO4" s="6"/>
      <c r="CP4" s="7">
        <f t="shared" si="29"/>
        <v>0</v>
      </c>
      <c r="CQ4" s="6">
        <f t="shared" si="30"/>
        <v>0</v>
      </c>
      <c r="CR4" s="5">
        <f t="shared" si="31"/>
        <v>2500</v>
      </c>
      <c r="CS4" s="4">
        <f t="shared" si="32"/>
        <v>0</v>
      </c>
      <c r="CT4" s="4">
        <f t="shared" si="33"/>
        <v>2500</v>
      </c>
      <c r="CV4" s="3">
        <f t="shared" si="34"/>
        <v>0</v>
      </c>
      <c r="CW4" s="3">
        <f t="shared" si="35"/>
        <v>0</v>
      </c>
    </row>
    <row r="5" spans="1:101" x14ac:dyDescent="0.25">
      <c r="A5" s="11">
        <v>4</v>
      </c>
      <c r="B5" s="12" t="s">
        <v>16</v>
      </c>
      <c r="C5" s="11" t="s">
        <v>0</v>
      </c>
      <c r="D5" s="10">
        <v>0</v>
      </c>
      <c r="E5" s="14">
        <v>20000</v>
      </c>
      <c r="F5" s="13"/>
      <c r="G5" s="9">
        <f t="shared" si="0"/>
        <v>20000</v>
      </c>
      <c r="H5" s="14"/>
      <c r="I5" s="13"/>
      <c r="J5" s="9">
        <f t="shared" si="1"/>
        <v>20000</v>
      </c>
      <c r="K5" s="14"/>
      <c r="L5" s="13"/>
      <c r="M5" s="9">
        <f t="shared" si="2"/>
        <v>20000</v>
      </c>
      <c r="N5" s="14"/>
      <c r="O5" s="13"/>
      <c r="P5" s="9">
        <f t="shared" si="3"/>
        <v>20000</v>
      </c>
      <c r="Q5" s="14"/>
      <c r="R5" s="13"/>
      <c r="S5" s="9">
        <f t="shared" si="4"/>
        <v>20000</v>
      </c>
      <c r="T5" s="14"/>
      <c r="U5" s="13"/>
      <c r="V5" s="9">
        <f t="shared" si="5"/>
        <v>20000</v>
      </c>
      <c r="W5" s="14"/>
      <c r="X5" s="13"/>
      <c r="Y5" s="9">
        <f t="shared" si="6"/>
        <v>20000</v>
      </c>
      <c r="Z5" s="14"/>
      <c r="AA5" s="14"/>
      <c r="AB5" s="9">
        <f t="shared" si="7"/>
        <v>20000</v>
      </c>
      <c r="AC5" s="14"/>
      <c r="AD5" s="13"/>
      <c r="AE5" s="9">
        <f t="shared" si="8"/>
        <v>20000</v>
      </c>
      <c r="AF5" s="14"/>
      <c r="AG5" s="13"/>
      <c r="AH5" s="9">
        <f t="shared" si="9"/>
        <v>20000</v>
      </c>
      <c r="AI5" s="14"/>
      <c r="AJ5" s="13"/>
      <c r="AK5" s="9">
        <f t="shared" si="10"/>
        <v>20000</v>
      </c>
      <c r="AL5" s="14"/>
      <c r="AM5" s="13"/>
      <c r="AN5" s="9">
        <f t="shared" si="11"/>
        <v>20000</v>
      </c>
      <c r="AO5" s="14"/>
      <c r="AP5" s="13">
        <v>1250</v>
      </c>
      <c r="AQ5" s="9">
        <f t="shared" si="12"/>
        <v>18750</v>
      </c>
      <c r="AR5" s="14"/>
      <c r="AS5" s="13"/>
      <c r="AT5" s="9">
        <f t="shared" si="13"/>
        <v>18750</v>
      </c>
      <c r="AU5" s="14"/>
      <c r="AV5" s="13">
        <v>1250</v>
      </c>
      <c r="AW5" s="9">
        <f t="shared" si="14"/>
        <v>17500</v>
      </c>
      <c r="AX5" s="14"/>
      <c r="AY5" s="13"/>
      <c r="AZ5" s="9">
        <f t="shared" si="15"/>
        <v>17500</v>
      </c>
      <c r="BA5" s="14"/>
      <c r="BB5" s="13"/>
      <c r="BC5" s="9">
        <f t="shared" si="16"/>
        <v>17500</v>
      </c>
      <c r="BD5" s="14"/>
      <c r="BE5" s="13"/>
      <c r="BF5" s="9">
        <f t="shared" si="17"/>
        <v>17500</v>
      </c>
      <c r="BG5" s="14"/>
      <c r="BH5" s="13"/>
      <c r="BI5" s="9">
        <f t="shared" si="18"/>
        <v>17500</v>
      </c>
      <c r="BJ5" s="14"/>
      <c r="BK5" s="13"/>
      <c r="BL5" s="9">
        <f t="shared" si="19"/>
        <v>17500</v>
      </c>
      <c r="BM5" s="14"/>
      <c r="BN5" s="13">
        <v>1250</v>
      </c>
      <c r="BO5" s="9">
        <f t="shared" si="20"/>
        <v>16250</v>
      </c>
      <c r="BP5" s="14"/>
      <c r="BQ5" s="13"/>
      <c r="BR5" s="9">
        <f t="shared" si="21"/>
        <v>16250</v>
      </c>
      <c r="BS5" s="14"/>
      <c r="BT5" s="13"/>
      <c r="BU5" s="9">
        <f t="shared" si="22"/>
        <v>16250</v>
      </c>
      <c r="BV5" s="14"/>
      <c r="BW5" s="13"/>
      <c r="BX5" s="9">
        <f t="shared" si="23"/>
        <v>16250</v>
      </c>
      <c r="BY5" s="14"/>
      <c r="BZ5" s="13"/>
      <c r="CA5" s="9">
        <f t="shared" si="24"/>
        <v>16250</v>
      </c>
      <c r="CB5" s="14"/>
      <c r="CC5" s="13">
        <v>1250</v>
      </c>
      <c r="CD5" s="9">
        <f t="shared" si="25"/>
        <v>15000</v>
      </c>
      <c r="CE5" s="14"/>
      <c r="CF5" s="13"/>
      <c r="CG5" s="9">
        <f t="shared" si="26"/>
        <v>15000</v>
      </c>
      <c r="CH5" s="14"/>
      <c r="CI5" s="13"/>
      <c r="CJ5" s="9">
        <f t="shared" si="27"/>
        <v>15000</v>
      </c>
      <c r="CK5" s="14"/>
      <c r="CL5" s="13">
        <v>1250</v>
      </c>
      <c r="CM5" s="9">
        <f t="shared" si="28"/>
        <v>13750</v>
      </c>
      <c r="CN5" s="14"/>
      <c r="CO5" s="13"/>
      <c r="CP5" s="7">
        <f t="shared" si="29"/>
        <v>13750</v>
      </c>
      <c r="CQ5" s="6">
        <f t="shared" si="30"/>
        <v>20000</v>
      </c>
      <c r="CR5" s="5">
        <f t="shared" si="31"/>
        <v>6250</v>
      </c>
      <c r="CS5" s="4">
        <f t="shared" si="32"/>
        <v>20000</v>
      </c>
      <c r="CT5" s="4">
        <f t="shared" si="33"/>
        <v>6250</v>
      </c>
      <c r="CV5" s="3">
        <f t="shared" si="34"/>
        <v>13750</v>
      </c>
      <c r="CW5" s="3">
        <f t="shared" si="35"/>
        <v>0</v>
      </c>
    </row>
    <row r="6" spans="1:101" x14ac:dyDescent="0.25">
      <c r="A6" s="11">
        <v>5</v>
      </c>
      <c r="B6" s="12" t="s">
        <v>15</v>
      </c>
      <c r="C6" s="11" t="s">
        <v>0</v>
      </c>
      <c r="D6" s="10">
        <v>0</v>
      </c>
      <c r="E6" s="14"/>
      <c r="F6" s="13"/>
      <c r="G6" s="9">
        <f t="shared" si="0"/>
        <v>0</v>
      </c>
      <c r="H6" s="14"/>
      <c r="I6" s="13"/>
      <c r="J6" s="9">
        <f t="shared" si="1"/>
        <v>0</v>
      </c>
      <c r="K6" s="14"/>
      <c r="L6" s="13"/>
      <c r="M6" s="9">
        <f t="shared" si="2"/>
        <v>0</v>
      </c>
      <c r="N6" s="14"/>
      <c r="O6" s="13"/>
      <c r="P6" s="9">
        <f t="shared" si="3"/>
        <v>0</v>
      </c>
      <c r="Q6" s="14"/>
      <c r="R6" s="13"/>
      <c r="S6" s="9">
        <f t="shared" si="4"/>
        <v>0</v>
      </c>
      <c r="T6" s="14">
        <v>18750</v>
      </c>
      <c r="U6" s="13"/>
      <c r="V6" s="9">
        <f t="shared" si="5"/>
        <v>18750</v>
      </c>
      <c r="W6" s="14"/>
      <c r="X6" s="13"/>
      <c r="Y6" s="9">
        <f t="shared" si="6"/>
        <v>18750</v>
      </c>
      <c r="Z6" s="14"/>
      <c r="AA6" s="14"/>
      <c r="AB6" s="9">
        <f t="shared" si="7"/>
        <v>18750</v>
      </c>
      <c r="AC6" s="14"/>
      <c r="AD6" s="13"/>
      <c r="AE6" s="9">
        <f t="shared" si="8"/>
        <v>18750</v>
      </c>
      <c r="AF6" s="14"/>
      <c r="AG6" s="13"/>
      <c r="AH6" s="9">
        <f t="shared" si="9"/>
        <v>18750</v>
      </c>
      <c r="AI6" s="14"/>
      <c r="AJ6" s="13"/>
      <c r="AK6" s="9">
        <f t="shared" si="10"/>
        <v>18750</v>
      </c>
      <c r="AL6" s="14"/>
      <c r="AM6" s="13"/>
      <c r="AN6" s="9">
        <f t="shared" si="11"/>
        <v>18750</v>
      </c>
      <c r="AO6" s="14"/>
      <c r="AP6" s="13"/>
      <c r="AQ6" s="9">
        <f t="shared" si="12"/>
        <v>18750</v>
      </c>
      <c r="AR6" s="14"/>
      <c r="AS6" s="13"/>
      <c r="AT6" s="9">
        <f t="shared" si="13"/>
        <v>18750</v>
      </c>
      <c r="AU6" s="14"/>
      <c r="AV6" s="13"/>
      <c r="AW6" s="9">
        <f t="shared" si="14"/>
        <v>18750</v>
      </c>
      <c r="AX6" s="14"/>
      <c r="AY6" s="13"/>
      <c r="AZ6" s="9">
        <f t="shared" si="15"/>
        <v>18750</v>
      </c>
      <c r="BA6" s="14"/>
      <c r="BB6" s="13"/>
      <c r="BC6" s="9">
        <f t="shared" si="16"/>
        <v>18750</v>
      </c>
      <c r="BD6" s="14"/>
      <c r="BE6" s="13"/>
      <c r="BF6" s="9">
        <f t="shared" si="17"/>
        <v>18750</v>
      </c>
      <c r="BG6" s="14"/>
      <c r="BH6" s="13"/>
      <c r="BI6" s="9">
        <f t="shared" si="18"/>
        <v>18750</v>
      </c>
      <c r="BJ6" s="14"/>
      <c r="BK6" s="13"/>
      <c r="BL6" s="9">
        <f t="shared" si="19"/>
        <v>18750</v>
      </c>
      <c r="BM6" s="14"/>
      <c r="BN6" s="13"/>
      <c r="BO6" s="9">
        <f t="shared" si="20"/>
        <v>18750</v>
      </c>
      <c r="BP6" s="14"/>
      <c r="BQ6" s="13"/>
      <c r="BR6" s="9">
        <f t="shared" si="21"/>
        <v>18750</v>
      </c>
      <c r="BS6" s="14"/>
      <c r="BT6" s="13"/>
      <c r="BU6" s="9">
        <f t="shared" si="22"/>
        <v>18750</v>
      </c>
      <c r="BV6" s="14"/>
      <c r="BW6" s="13"/>
      <c r="BX6" s="9">
        <f t="shared" si="23"/>
        <v>18750</v>
      </c>
      <c r="BY6" s="14"/>
      <c r="BZ6" s="13"/>
      <c r="CA6" s="9">
        <f t="shared" si="24"/>
        <v>18750</v>
      </c>
      <c r="CB6" s="14"/>
      <c r="CC6" s="13"/>
      <c r="CD6" s="9">
        <f t="shared" si="25"/>
        <v>18750</v>
      </c>
      <c r="CE6" s="14"/>
      <c r="CF6" s="13"/>
      <c r="CG6" s="9">
        <f t="shared" si="26"/>
        <v>18750</v>
      </c>
      <c r="CH6" s="14"/>
      <c r="CI6" s="13"/>
      <c r="CJ6" s="9">
        <f t="shared" si="27"/>
        <v>18750</v>
      </c>
      <c r="CK6" s="14"/>
      <c r="CL6" s="13"/>
      <c r="CM6" s="9">
        <f t="shared" si="28"/>
        <v>18750</v>
      </c>
      <c r="CN6" s="14"/>
      <c r="CO6" s="13"/>
      <c r="CP6" s="7">
        <f t="shared" si="29"/>
        <v>18750</v>
      </c>
      <c r="CQ6" s="6">
        <f t="shared" si="30"/>
        <v>18750</v>
      </c>
      <c r="CR6" s="5">
        <f t="shared" si="31"/>
        <v>0</v>
      </c>
      <c r="CS6" s="4">
        <f t="shared" si="32"/>
        <v>18750</v>
      </c>
      <c r="CT6" s="4">
        <f t="shared" si="33"/>
        <v>0</v>
      </c>
      <c r="CV6" s="3">
        <f t="shared" si="34"/>
        <v>18750</v>
      </c>
      <c r="CW6" s="3">
        <f t="shared" si="35"/>
        <v>0</v>
      </c>
    </row>
    <row r="7" spans="1:101" x14ac:dyDescent="0.25">
      <c r="A7" s="11">
        <v>6</v>
      </c>
      <c r="B7" s="12" t="s">
        <v>14</v>
      </c>
      <c r="C7" s="11" t="s">
        <v>0</v>
      </c>
      <c r="D7" s="10">
        <v>0</v>
      </c>
      <c r="E7" s="14"/>
      <c r="F7" s="13"/>
      <c r="G7" s="9">
        <f t="shared" si="0"/>
        <v>0</v>
      </c>
      <c r="H7" s="14"/>
      <c r="I7" s="13"/>
      <c r="J7" s="9">
        <f t="shared" si="1"/>
        <v>0</v>
      </c>
      <c r="K7" s="14"/>
      <c r="L7" s="13"/>
      <c r="M7" s="9">
        <f t="shared" si="2"/>
        <v>0</v>
      </c>
      <c r="N7" s="14"/>
      <c r="O7" s="13"/>
      <c r="P7" s="9">
        <f t="shared" si="3"/>
        <v>0</v>
      </c>
      <c r="Q7" s="14"/>
      <c r="R7" s="13"/>
      <c r="S7" s="9">
        <f t="shared" si="4"/>
        <v>0</v>
      </c>
      <c r="T7" s="14"/>
      <c r="U7" s="13"/>
      <c r="V7" s="9">
        <f t="shared" si="5"/>
        <v>0</v>
      </c>
      <c r="W7" s="14"/>
      <c r="X7" s="13"/>
      <c r="Y7" s="9">
        <f t="shared" si="6"/>
        <v>0</v>
      </c>
      <c r="Z7" s="14"/>
      <c r="AA7" s="14"/>
      <c r="AB7" s="9">
        <f t="shared" si="7"/>
        <v>0</v>
      </c>
      <c r="AC7" s="14">
        <v>20000</v>
      </c>
      <c r="AD7" s="13"/>
      <c r="AE7" s="9">
        <f t="shared" si="8"/>
        <v>20000</v>
      </c>
      <c r="AF7" s="14"/>
      <c r="AG7" s="13"/>
      <c r="AH7" s="9">
        <f t="shared" si="9"/>
        <v>20000</v>
      </c>
      <c r="AI7" s="14"/>
      <c r="AJ7" s="13"/>
      <c r="AK7" s="9">
        <f t="shared" si="10"/>
        <v>20000</v>
      </c>
      <c r="AL7" s="14"/>
      <c r="AM7" s="13"/>
      <c r="AN7" s="9">
        <f t="shared" si="11"/>
        <v>20000</v>
      </c>
      <c r="AO7" s="14"/>
      <c r="AP7" s="13"/>
      <c r="AQ7" s="9">
        <f t="shared" si="12"/>
        <v>20000</v>
      </c>
      <c r="AR7" s="14"/>
      <c r="AS7" s="13"/>
      <c r="AT7" s="9">
        <f t="shared" si="13"/>
        <v>20000</v>
      </c>
      <c r="AU7" s="14"/>
      <c r="AV7" s="13"/>
      <c r="AW7" s="9">
        <f t="shared" si="14"/>
        <v>20000</v>
      </c>
      <c r="AX7" s="14"/>
      <c r="AY7" s="13"/>
      <c r="AZ7" s="9">
        <f t="shared" si="15"/>
        <v>20000</v>
      </c>
      <c r="BA7" s="14"/>
      <c r="BB7" s="13"/>
      <c r="BC7" s="9">
        <f t="shared" si="16"/>
        <v>20000</v>
      </c>
      <c r="BD7" s="14"/>
      <c r="BE7" s="13"/>
      <c r="BF7" s="9">
        <f t="shared" si="17"/>
        <v>20000</v>
      </c>
      <c r="BG7" s="14"/>
      <c r="BH7" s="13"/>
      <c r="BI7" s="9">
        <f t="shared" si="18"/>
        <v>20000</v>
      </c>
      <c r="BJ7" s="14"/>
      <c r="BK7" s="13"/>
      <c r="BL7" s="9">
        <f t="shared" si="19"/>
        <v>20000</v>
      </c>
      <c r="BM7" s="14"/>
      <c r="BN7" s="13"/>
      <c r="BO7" s="9">
        <f t="shared" si="20"/>
        <v>20000</v>
      </c>
      <c r="BP7" s="14"/>
      <c r="BQ7" s="13"/>
      <c r="BR7" s="9">
        <f t="shared" si="21"/>
        <v>20000</v>
      </c>
      <c r="BS7" s="14"/>
      <c r="BT7" s="13"/>
      <c r="BU7" s="9">
        <f t="shared" si="22"/>
        <v>20000</v>
      </c>
      <c r="BV7" s="14"/>
      <c r="BW7" s="13"/>
      <c r="BX7" s="9">
        <f t="shared" si="23"/>
        <v>20000</v>
      </c>
      <c r="BY7" s="14"/>
      <c r="BZ7" s="13"/>
      <c r="CA7" s="9">
        <f t="shared" si="24"/>
        <v>20000</v>
      </c>
      <c r="CB7" s="14"/>
      <c r="CC7" s="13"/>
      <c r="CD7" s="9">
        <f t="shared" si="25"/>
        <v>20000</v>
      </c>
      <c r="CE7" s="14"/>
      <c r="CF7" s="13"/>
      <c r="CG7" s="9">
        <f t="shared" si="26"/>
        <v>20000</v>
      </c>
      <c r="CH7" s="14"/>
      <c r="CI7" s="13"/>
      <c r="CJ7" s="9">
        <f t="shared" si="27"/>
        <v>20000</v>
      </c>
      <c r="CK7" s="14"/>
      <c r="CL7" s="13"/>
      <c r="CM7" s="9">
        <f t="shared" si="28"/>
        <v>20000</v>
      </c>
      <c r="CN7" s="14"/>
      <c r="CO7" s="13"/>
      <c r="CP7" s="7">
        <f t="shared" si="29"/>
        <v>20000</v>
      </c>
      <c r="CQ7" s="6">
        <f t="shared" si="30"/>
        <v>20000</v>
      </c>
      <c r="CR7" s="5">
        <f t="shared" si="31"/>
        <v>0</v>
      </c>
      <c r="CS7" s="4">
        <f t="shared" si="32"/>
        <v>20000</v>
      </c>
      <c r="CT7" s="4">
        <f t="shared" si="33"/>
        <v>0</v>
      </c>
      <c r="CV7" s="3">
        <f t="shared" si="34"/>
        <v>20000</v>
      </c>
      <c r="CW7" s="3">
        <f t="shared" si="35"/>
        <v>0</v>
      </c>
    </row>
    <row r="8" spans="1:101" x14ac:dyDescent="0.25">
      <c r="A8" s="11">
        <v>7</v>
      </c>
      <c r="B8" s="12" t="s">
        <v>13</v>
      </c>
      <c r="C8" s="11" t="s">
        <v>0</v>
      </c>
      <c r="D8" s="10">
        <v>75</v>
      </c>
      <c r="E8" s="8"/>
      <c r="F8" s="6"/>
      <c r="G8" s="9">
        <f t="shared" si="0"/>
        <v>75</v>
      </c>
      <c r="H8" s="14"/>
      <c r="I8" s="13"/>
      <c r="J8" s="9">
        <f t="shared" si="1"/>
        <v>75</v>
      </c>
      <c r="K8" s="8"/>
      <c r="L8" s="6"/>
      <c r="M8" s="9">
        <f t="shared" si="2"/>
        <v>75</v>
      </c>
      <c r="N8" s="14"/>
      <c r="O8" s="13"/>
      <c r="P8" s="9">
        <f t="shared" si="3"/>
        <v>75</v>
      </c>
      <c r="Q8" s="14"/>
      <c r="R8" s="13">
        <v>25</v>
      </c>
      <c r="S8" s="9">
        <f t="shared" si="4"/>
        <v>50</v>
      </c>
      <c r="T8" s="14"/>
      <c r="U8" s="13"/>
      <c r="V8" s="9">
        <f t="shared" si="5"/>
        <v>50</v>
      </c>
      <c r="W8" s="14"/>
      <c r="X8" s="13"/>
      <c r="Y8" s="9">
        <f t="shared" si="6"/>
        <v>50</v>
      </c>
      <c r="Z8" s="14">
        <v>42</v>
      </c>
      <c r="AA8" s="13">
        <v>17</v>
      </c>
      <c r="AB8" s="9">
        <f t="shared" si="7"/>
        <v>75</v>
      </c>
      <c r="AC8" s="14"/>
      <c r="AD8" s="13"/>
      <c r="AE8" s="9">
        <f t="shared" si="8"/>
        <v>75</v>
      </c>
      <c r="AF8" s="14"/>
      <c r="AG8" s="13"/>
      <c r="AH8" s="9">
        <f t="shared" si="9"/>
        <v>75</v>
      </c>
      <c r="AI8" s="14"/>
      <c r="AJ8" s="13"/>
      <c r="AK8" s="9">
        <f t="shared" si="10"/>
        <v>75</v>
      </c>
      <c r="AL8" s="8"/>
      <c r="AM8" s="6"/>
      <c r="AN8" s="9">
        <f t="shared" si="11"/>
        <v>75</v>
      </c>
      <c r="AO8" s="8"/>
      <c r="AP8" s="6"/>
      <c r="AQ8" s="9">
        <f t="shared" si="12"/>
        <v>75</v>
      </c>
      <c r="AR8" s="8"/>
      <c r="AS8" s="6"/>
      <c r="AT8" s="9">
        <f t="shared" si="13"/>
        <v>75</v>
      </c>
      <c r="AU8" s="8"/>
      <c r="AV8" s="6"/>
      <c r="AW8" s="9">
        <f t="shared" si="14"/>
        <v>75</v>
      </c>
      <c r="AX8" s="8"/>
      <c r="AY8" s="6"/>
      <c r="AZ8" s="9">
        <f t="shared" si="15"/>
        <v>75</v>
      </c>
      <c r="BA8" s="8"/>
      <c r="BB8" s="6"/>
      <c r="BC8" s="9">
        <f t="shared" si="16"/>
        <v>75</v>
      </c>
      <c r="BD8" s="8"/>
      <c r="BE8" s="6"/>
      <c r="BF8" s="9">
        <f t="shared" si="17"/>
        <v>75</v>
      </c>
      <c r="BG8" s="8"/>
      <c r="BH8" s="6"/>
      <c r="BI8" s="9">
        <f t="shared" si="18"/>
        <v>75</v>
      </c>
      <c r="BJ8" s="8"/>
      <c r="BK8" s="6"/>
      <c r="BL8" s="9">
        <f t="shared" si="19"/>
        <v>75</v>
      </c>
      <c r="BM8" s="8"/>
      <c r="BN8" s="6"/>
      <c r="BO8" s="9">
        <f t="shared" si="20"/>
        <v>75</v>
      </c>
      <c r="BP8" s="8"/>
      <c r="BQ8" s="6">
        <v>25</v>
      </c>
      <c r="BR8" s="9">
        <f t="shared" si="21"/>
        <v>50</v>
      </c>
      <c r="BS8" s="8"/>
      <c r="BT8" s="6"/>
      <c r="BU8" s="9">
        <f t="shared" si="22"/>
        <v>50</v>
      </c>
      <c r="BV8" s="8"/>
      <c r="BW8" s="6"/>
      <c r="BX8" s="9">
        <f t="shared" si="23"/>
        <v>50</v>
      </c>
      <c r="BY8" s="8"/>
      <c r="BZ8" s="6"/>
      <c r="CA8" s="9">
        <f t="shared" si="24"/>
        <v>50</v>
      </c>
      <c r="CB8" s="8"/>
      <c r="CC8" s="6"/>
      <c r="CD8" s="9">
        <f t="shared" si="25"/>
        <v>50</v>
      </c>
      <c r="CE8" s="8"/>
      <c r="CF8" s="6"/>
      <c r="CG8" s="9">
        <f t="shared" si="26"/>
        <v>50</v>
      </c>
      <c r="CH8" s="8"/>
      <c r="CI8" s="6"/>
      <c r="CJ8" s="9">
        <f t="shared" si="27"/>
        <v>50</v>
      </c>
      <c r="CK8" s="8"/>
      <c r="CL8" s="6"/>
      <c r="CM8" s="9">
        <f t="shared" si="28"/>
        <v>50</v>
      </c>
      <c r="CN8" s="8"/>
      <c r="CO8" s="6"/>
      <c r="CP8" s="7">
        <f t="shared" si="29"/>
        <v>50</v>
      </c>
      <c r="CQ8" s="6">
        <f t="shared" si="30"/>
        <v>42</v>
      </c>
      <c r="CR8" s="5">
        <f t="shared" si="31"/>
        <v>67</v>
      </c>
      <c r="CS8" s="4">
        <f t="shared" si="32"/>
        <v>42</v>
      </c>
      <c r="CT8" s="4">
        <f t="shared" si="33"/>
        <v>67</v>
      </c>
      <c r="CV8" s="3">
        <f t="shared" si="34"/>
        <v>50</v>
      </c>
      <c r="CW8" s="3">
        <f t="shared" si="35"/>
        <v>0</v>
      </c>
    </row>
    <row r="9" spans="1:101" x14ac:dyDescent="0.25">
      <c r="A9" s="11">
        <v>8</v>
      </c>
      <c r="B9" s="12" t="s">
        <v>12</v>
      </c>
      <c r="C9" s="11" t="s">
        <v>0</v>
      </c>
      <c r="D9" s="10">
        <v>25</v>
      </c>
      <c r="E9" s="8"/>
      <c r="F9" s="6"/>
      <c r="G9" s="9">
        <f t="shared" si="0"/>
        <v>25</v>
      </c>
      <c r="H9" s="8"/>
      <c r="I9" s="6"/>
      <c r="J9" s="9">
        <f t="shared" si="1"/>
        <v>25</v>
      </c>
      <c r="K9" s="8"/>
      <c r="L9" s="6"/>
      <c r="M9" s="9">
        <f t="shared" si="2"/>
        <v>25</v>
      </c>
      <c r="N9" s="8"/>
      <c r="O9" s="6"/>
      <c r="P9" s="9">
        <f t="shared" si="3"/>
        <v>25</v>
      </c>
      <c r="Q9" s="8"/>
      <c r="R9" s="6"/>
      <c r="S9" s="9">
        <f t="shared" si="4"/>
        <v>25</v>
      </c>
      <c r="T9" s="8"/>
      <c r="U9" s="6"/>
      <c r="V9" s="9">
        <f t="shared" si="5"/>
        <v>25</v>
      </c>
      <c r="W9" s="14"/>
      <c r="X9" s="13"/>
      <c r="Y9" s="9">
        <f t="shared" si="6"/>
        <v>25</v>
      </c>
      <c r="Z9" s="14"/>
      <c r="AA9" s="13"/>
      <c r="AB9" s="9">
        <f t="shared" si="7"/>
        <v>25</v>
      </c>
      <c r="AC9" s="14"/>
      <c r="AD9" s="13"/>
      <c r="AE9" s="9">
        <f t="shared" si="8"/>
        <v>25</v>
      </c>
      <c r="AF9" s="8"/>
      <c r="AG9" s="6"/>
      <c r="AH9" s="9">
        <f t="shared" si="9"/>
        <v>25</v>
      </c>
      <c r="AI9" s="8"/>
      <c r="AJ9" s="6"/>
      <c r="AK9" s="9">
        <f t="shared" si="10"/>
        <v>25</v>
      </c>
      <c r="AL9" s="8"/>
      <c r="AM9" s="6"/>
      <c r="AN9" s="9">
        <f t="shared" si="11"/>
        <v>25</v>
      </c>
      <c r="AO9" s="8"/>
      <c r="AP9" s="6"/>
      <c r="AQ9" s="9">
        <f t="shared" si="12"/>
        <v>25</v>
      </c>
      <c r="AR9" s="8"/>
      <c r="AS9" s="6"/>
      <c r="AT9" s="9">
        <f t="shared" si="13"/>
        <v>25</v>
      </c>
      <c r="AU9" s="8"/>
      <c r="AV9" s="6"/>
      <c r="AW9" s="9">
        <f t="shared" si="14"/>
        <v>25</v>
      </c>
      <c r="AX9" s="8"/>
      <c r="AY9" s="6"/>
      <c r="AZ9" s="9">
        <f t="shared" si="15"/>
        <v>25</v>
      </c>
      <c r="BA9" s="8"/>
      <c r="BB9" s="6"/>
      <c r="BC9" s="9">
        <f t="shared" si="16"/>
        <v>25</v>
      </c>
      <c r="BD9" s="8"/>
      <c r="BE9" s="6"/>
      <c r="BF9" s="9">
        <f t="shared" si="17"/>
        <v>25</v>
      </c>
      <c r="BG9" s="8"/>
      <c r="BH9" s="6"/>
      <c r="BI9" s="9">
        <f t="shared" si="18"/>
        <v>25</v>
      </c>
      <c r="BJ9" s="8"/>
      <c r="BK9" s="6"/>
      <c r="BL9" s="9">
        <f t="shared" si="19"/>
        <v>25</v>
      </c>
      <c r="BM9" s="8"/>
      <c r="BN9" s="6"/>
      <c r="BO9" s="9">
        <f t="shared" si="20"/>
        <v>25</v>
      </c>
      <c r="BP9" s="8"/>
      <c r="BQ9" s="6"/>
      <c r="BR9" s="9">
        <f t="shared" si="21"/>
        <v>25</v>
      </c>
      <c r="BS9" s="8"/>
      <c r="BT9" s="6"/>
      <c r="BU9" s="9">
        <f t="shared" si="22"/>
        <v>25</v>
      </c>
      <c r="BV9" s="8"/>
      <c r="BW9" s="6"/>
      <c r="BX9" s="9">
        <f t="shared" si="23"/>
        <v>25</v>
      </c>
      <c r="BY9" s="8"/>
      <c r="BZ9" s="6"/>
      <c r="CA9" s="9">
        <f t="shared" si="24"/>
        <v>25</v>
      </c>
      <c r="CB9" s="8"/>
      <c r="CC9" s="6"/>
      <c r="CD9" s="9">
        <f t="shared" si="25"/>
        <v>25</v>
      </c>
      <c r="CE9" s="8"/>
      <c r="CF9" s="6"/>
      <c r="CG9" s="9">
        <f t="shared" si="26"/>
        <v>25</v>
      </c>
      <c r="CH9" s="8"/>
      <c r="CI9" s="6"/>
      <c r="CJ9" s="9">
        <f t="shared" si="27"/>
        <v>25</v>
      </c>
      <c r="CK9" s="8"/>
      <c r="CL9" s="6"/>
      <c r="CM9" s="9">
        <f t="shared" si="28"/>
        <v>25</v>
      </c>
      <c r="CN9" s="8"/>
      <c r="CO9" s="6"/>
      <c r="CP9" s="7">
        <f t="shared" si="29"/>
        <v>25</v>
      </c>
      <c r="CQ9" s="6">
        <f t="shared" si="30"/>
        <v>0</v>
      </c>
      <c r="CR9" s="5">
        <f t="shared" si="31"/>
        <v>0</v>
      </c>
      <c r="CS9" s="4">
        <f t="shared" si="32"/>
        <v>0</v>
      </c>
      <c r="CT9" s="4">
        <f t="shared" si="33"/>
        <v>0</v>
      </c>
      <c r="CV9" s="3">
        <f t="shared" si="34"/>
        <v>25</v>
      </c>
      <c r="CW9" s="3">
        <f t="shared" si="35"/>
        <v>0</v>
      </c>
    </row>
    <row r="10" spans="1:101" ht="17.25" customHeight="1" x14ac:dyDescent="0.25">
      <c r="A10" s="11">
        <v>9</v>
      </c>
      <c r="B10" s="12" t="s">
        <v>11</v>
      </c>
      <c r="C10" s="11" t="s">
        <v>0</v>
      </c>
      <c r="D10" s="10">
        <v>0</v>
      </c>
      <c r="E10" s="8"/>
      <c r="F10" s="6"/>
      <c r="G10" s="9">
        <f t="shared" si="0"/>
        <v>0</v>
      </c>
      <c r="H10" s="8"/>
      <c r="I10" s="6"/>
      <c r="J10" s="9">
        <f t="shared" si="1"/>
        <v>0</v>
      </c>
      <c r="K10" s="8"/>
      <c r="L10" s="6"/>
      <c r="M10" s="9">
        <f t="shared" si="2"/>
        <v>0</v>
      </c>
      <c r="N10" s="8"/>
      <c r="O10" s="6"/>
      <c r="P10" s="9">
        <f t="shared" si="3"/>
        <v>0</v>
      </c>
      <c r="Q10" s="8"/>
      <c r="R10" s="6"/>
      <c r="S10" s="9">
        <f t="shared" si="4"/>
        <v>0</v>
      </c>
      <c r="T10" s="8"/>
      <c r="U10" s="6"/>
      <c r="V10" s="9">
        <f t="shared" si="5"/>
        <v>0</v>
      </c>
      <c r="W10" s="8"/>
      <c r="X10" s="6"/>
      <c r="Y10" s="9">
        <f t="shared" si="6"/>
        <v>0</v>
      </c>
      <c r="Z10" s="8"/>
      <c r="AA10" s="6"/>
      <c r="AB10" s="9">
        <f t="shared" si="7"/>
        <v>0</v>
      </c>
      <c r="AC10" s="8">
        <v>20</v>
      </c>
      <c r="AD10" s="6"/>
      <c r="AE10" s="9">
        <f t="shared" si="8"/>
        <v>20</v>
      </c>
      <c r="AF10" s="8"/>
      <c r="AG10" s="6"/>
      <c r="AH10" s="9">
        <f t="shared" si="9"/>
        <v>20</v>
      </c>
      <c r="AI10" s="8"/>
      <c r="AJ10" s="6"/>
      <c r="AK10" s="9">
        <f t="shared" si="10"/>
        <v>20</v>
      </c>
      <c r="AL10" s="8"/>
      <c r="AM10" s="6"/>
      <c r="AN10" s="9">
        <f t="shared" si="11"/>
        <v>20</v>
      </c>
      <c r="AO10" s="8"/>
      <c r="AP10" s="6"/>
      <c r="AQ10" s="9">
        <f t="shared" si="12"/>
        <v>20</v>
      </c>
      <c r="AR10" s="8"/>
      <c r="AS10" s="6"/>
      <c r="AT10" s="9">
        <f t="shared" si="13"/>
        <v>20</v>
      </c>
      <c r="AU10" s="8"/>
      <c r="AV10" s="6"/>
      <c r="AW10" s="9">
        <f t="shared" si="14"/>
        <v>20</v>
      </c>
      <c r="AX10" s="8"/>
      <c r="AY10" s="6"/>
      <c r="AZ10" s="9">
        <f t="shared" si="15"/>
        <v>20</v>
      </c>
      <c r="BA10" s="8"/>
      <c r="BB10" s="6"/>
      <c r="BC10" s="9">
        <f t="shared" si="16"/>
        <v>20</v>
      </c>
      <c r="BD10" s="8"/>
      <c r="BE10" s="6"/>
      <c r="BF10" s="9">
        <f t="shared" si="17"/>
        <v>20</v>
      </c>
      <c r="BG10" s="8"/>
      <c r="BH10" s="6"/>
      <c r="BI10" s="9">
        <f t="shared" si="18"/>
        <v>20</v>
      </c>
      <c r="BJ10" s="8"/>
      <c r="BK10" s="6">
        <v>20</v>
      </c>
      <c r="BL10" s="9">
        <f t="shared" si="19"/>
        <v>0</v>
      </c>
      <c r="BM10" s="8"/>
      <c r="BN10" s="6"/>
      <c r="BO10" s="9">
        <f t="shared" si="20"/>
        <v>0</v>
      </c>
      <c r="BP10" s="8">
        <v>16</v>
      </c>
      <c r="BQ10" s="6"/>
      <c r="BR10" s="9">
        <f t="shared" si="21"/>
        <v>16</v>
      </c>
      <c r="BS10" s="8"/>
      <c r="BT10" s="6"/>
      <c r="BU10" s="9">
        <f t="shared" si="22"/>
        <v>16</v>
      </c>
      <c r="BV10" s="8"/>
      <c r="BW10" s="6"/>
      <c r="BX10" s="9">
        <f t="shared" si="23"/>
        <v>16</v>
      </c>
      <c r="BY10" s="8"/>
      <c r="BZ10" s="6"/>
      <c r="CA10" s="9">
        <f t="shared" si="24"/>
        <v>16</v>
      </c>
      <c r="CB10" s="8"/>
      <c r="CC10" s="6"/>
      <c r="CD10" s="9">
        <f t="shared" si="25"/>
        <v>16</v>
      </c>
      <c r="CE10" s="8"/>
      <c r="CF10" s="6"/>
      <c r="CG10" s="9">
        <f t="shared" si="26"/>
        <v>16</v>
      </c>
      <c r="CH10" s="8"/>
      <c r="CI10" s="6"/>
      <c r="CJ10" s="9">
        <f t="shared" si="27"/>
        <v>16</v>
      </c>
      <c r="CK10" s="8"/>
      <c r="CL10" s="6"/>
      <c r="CM10" s="9">
        <f t="shared" si="28"/>
        <v>16</v>
      </c>
      <c r="CN10" s="8"/>
      <c r="CO10" s="6"/>
      <c r="CP10" s="7">
        <f t="shared" si="29"/>
        <v>16</v>
      </c>
      <c r="CQ10" s="6">
        <f t="shared" si="30"/>
        <v>36</v>
      </c>
      <c r="CR10" s="5">
        <f t="shared" si="31"/>
        <v>20</v>
      </c>
      <c r="CS10" s="4">
        <f t="shared" si="32"/>
        <v>36</v>
      </c>
      <c r="CT10" s="4">
        <f t="shared" si="33"/>
        <v>20</v>
      </c>
      <c r="CV10" s="3">
        <f t="shared" si="34"/>
        <v>16</v>
      </c>
      <c r="CW10" s="3">
        <f t="shared" si="35"/>
        <v>0</v>
      </c>
    </row>
    <row r="11" spans="1:101" ht="17.25" customHeight="1" x14ac:dyDescent="0.25">
      <c r="A11" s="11">
        <v>10</v>
      </c>
      <c r="B11" s="12" t="s">
        <v>10</v>
      </c>
      <c r="C11" s="11" t="s">
        <v>0</v>
      </c>
      <c r="D11" s="10">
        <v>0</v>
      </c>
      <c r="E11" s="8"/>
      <c r="F11" s="6"/>
      <c r="G11" s="9">
        <f t="shared" si="0"/>
        <v>0</v>
      </c>
      <c r="H11" s="8"/>
      <c r="I11" s="6"/>
      <c r="J11" s="9">
        <f t="shared" si="1"/>
        <v>0</v>
      </c>
      <c r="K11" s="8"/>
      <c r="L11" s="6"/>
      <c r="M11" s="9">
        <f t="shared" si="2"/>
        <v>0</v>
      </c>
      <c r="N11" s="8"/>
      <c r="O11" s="6"/>
      <c r="P11" s="9">
        <f t="shared" si="3"/>
        <v>0</v>
      </c>
      <c r="Q11" s="8"/>
      <c r="R11" s="6"/>
      <c r="S11" s="9">
        <f t="shared" si="4"/>
        <v>0</v>
      </c>
      <c r="T11" s="8"/>
      <c r="U11" s="6"/>
      <c r="V11" s="9">
        <f t="shared" si="5"/>
        <v>0</v>
      </c>
      <c r="W11" s="8"/>
      <c r="X11" s="6"/>
      <c r="Y11" s="9">
        <f t="shared" si="6"/>
        <v>0</v>
      </c>
      <c r="Z11" s="8"/>
      <c r="AA11" s="6"/>
      <c r="AB11" s="9">
        <f t="shared" si="7"/>
        <v>0</v>
      </c>
      <c r="AC11" s="8"/>
      <c r="AD11" s="6"/>
      <c r="AE11" s="9">
        <f t="shared" si="8"/>
        <v>0</v>
      </c>
      <c r="AF11" s="8"/>
      <c r="AG11" s="6"/>
      <c r="AH11" s="9">
        <f t="shared" si="9"/>
        <v>0</v>
      </c>
      <c r="AI11" s="8"/>
      <c r="AJ11" s="6"/>
      <c r="AK11" s="9">
        <f t="shared" si="10"/>
        <v>0</v>
      </c>
      <c r="AL11" s="8"/>
      <c r="AM11" s="6"/>
      <c r="AN11" s="9">
        <f t="shared" si="11"/>
        <v>0</v>
      </c>
      <c r="AO11" s="8"/>
      <c r="AP11" s="6"/>
      <c r="AQ11" s="9">
        <f t="shared" si="12"/>
        <v>0</v>
      </c>
      <c r="AR11" s="8"/>
      <c r="AS11" s="6"/>
      <c r="AT11" s="9">
        <f t="shared" si="13"/>
        <v>0</v>
      </c>
      <c r="AU11" s="8"/>
      <c r="AV11" s="6"/>
      <c r="AW11" s="9">
        <f t="shared" si="14"/>
        <v>0</v>
      </c>
      <c r="AX11" s="8"/>
      <c r="AY11" s="6"/>
      <c r="AZ11" s="9">
        <f t="shared" si="15"/>
        <v>0</v>
      </c>
      <c r="BA11" s="8"/>
      <c r="BB11" s="6"/>
      <c r="BC11" s="9">
        <f t="shared" si="16"/>
        <v>0</v>
      </c>
      <c r="BD11" s="8"/>
      <c r="BE11" s="6"/>
      <c r="BF11" s="9">
        <f t="shared" si="17"/>
        <v>0</v>
      </c>
      <c r="BG11" s="8"/>
      <c r="BH11" s="6"/>
      <c r="BI11" s="9">
        <f t="shared" si="18"/>
        <v>0</v>
      </c>
      <c r="BJ11" s="8"/>
      <c r="BK11" s="6"/>
      <c r="BL11" s="9">
        <f t="shared" si="19"/>
        <v>0</v>
      </c>
      <c r="BM11" s="8"/>
      <c r="BN11" s="6"/>
      <c r="BO11" s="9">
        <f t="shared" si="20"/>
        <v>0</v>
      </c>
      <c r="BP11" s="8"/>
      <c r="BQ11" s="6"/>
      <c r="BR11" s="9">
        <f t="shared" si="21"/>
        <v>0</v>
      </c>
      <c r="BS11" s="8"/>
      <c r="BT11" s="6"/>
      <c r="BU11" s="9">
        <f t="shared" si="22"/>
        <v>0</v>
      </c>
      <c r="BV11" s="8"/>
      <c r="BW11" s="6"/>
      <c r="BX11" s="9">
        <f t="shared" si="23"/>
        <v>0</v>
      </c>
      <c r="BY11" s="8"/>
      <c r="BZ11" s="6"/>
      <c r="CA11" s="9">
        <f t="shared" si="24"/>
        <v>0</v>
      </c>
      <c r="CB11" s="8">
        <v>1.8149999999999999</v>
      </c>
      <c r="CC11" s="6"/>
      <c r="CD11" s="9">
        <f t="shared" si="25"/>
        <v>1.8149999999999999</v>
      </c>
      <c r="CE11" s="8"/>
      <c r="CF11" s="6"/>
      <c r="CG11" s="9">
        <f t="shared" si="26"/>
        <v>1.8149999999999999</v>
      </c>
      <c r="CH11" s="8"/>
      <c r="CI11" s="6"/>
      <c r="CJ11" s="9">
        <f t="shared" si="27"/>
        <v>1.8149999999999999</v>
      </c>
      <c r="CK11" s="8"/>
      <c r="CL11" s="6"/>
      <c r="CM11" s="9">
        <f t="shared" si="28"/>
        <v>1.8149999999999999</v>
      </c>
      <c r="CN11" s="8"/>
      <c r="CO11" s="6"/>
      <c r="CP11" s="7">
        <f t="shared" si="29"/>
        <v>1.8149999999999999</v>
      </c>
      <c r="CQ11" s="6">
        <f t="shared" si="30"/>
        <v>1.8149999999999999</v>
      </c>
      <c r="CR11" s="5">
        <f t="shared" si="31"/>
        <v>0</v>
      </c>
      <c r="CS11" s="4">
        <f t="shared" si="32"/>
        <v>1.8149999999999999</v>
      </c>
      <c r="CT11" s="4">
        <f t="shared" si="33"/>
        <v>0</v>
      </c>
      <c r="CV11" s="3">
        <f t="shared" si="34"/>
        <v>1.8149999999999999</v>
      </c>
      <c r="CW11" s="3">
        <f t="shared" si="35"/>
        <v>0</v>
      </c>
    </row>
    <row r="12" spans="1:101" ht="17.25" customHeight="1" x14ac:dyDescent="0.25">
      <c r="A12" s="11">
        <v>11</v>
      </c>
      <c r="B12" s="12" t="s">
        <v>9</v>
      </c>
      <c r="C12" s="11" t="s">
        <v>0</v>
      </c>
      <c r="D12" s="10">
        <v>0</v>
      </c>
      <c r="E12" s="8"/>
      <c r="F12" s="6"/>
      <c r="G12" s="9">
        <f t="shared" si="0"/>
        <v>0</v>
      </c>
      <c r="H12" s="8"/>
      <c r="I12" s="6"/>
      <c r="J12" s="9">
        <f t="shared" si="1"/>
        <v>0</v>
      </c>
      <c r="K12" s="8"/>
      <c r="L12" s="6"/>
      <c r="M12" s="9">
        <f t="shared" si="2"/>
        <v>0</v>
      </c>
      <c r="N12" s="8"/>
      <c r="O12" s="6"/>
      <c r="P12" s="9">
        <f t="shared" si="3"/>
        <v>0</v>
      </c>
      <c r="Q12" s="8"/>
      <c r="R12" s="6"/>
      <c r="S12" s="9">
        <f t="shared" si="4"/>
        <v>0</v>
      </c>
      <c r="T12" s="8"/>
      <c r="U12" s="6"/>
      <c r="V12" s="9">
        <f t="shared" si="5"/>
        <v>0</v>
      </c>
      <c r="W12" s="8"/>
      <c r="X12" s="6"/>
      <c r="Y12" s="9">
        <f t="shared" si="6"/>
        <v>0</v>
      </c>
      <c r="Z12" s="8"/>
      <c r="AA12" s="6"/>
      <c r="AB12" s="9">
        <f t="shared" si="7"/>
        <v>0</v>
      </c>
      <c r="AC12" s="8"/>
      <c r="AD12" s="6"/>
      <c r="AE12" s="9">
        <f t="shared" si="8"/>
        <v>0</v>
      </c>
      <c r="AF12" s="8"/>
      <c r="AG12" s="6"/>
      <c r="AH12" s="9">
        <f t="shared" si="9"/>
        <v>0</v>
      </c>
      <c r="AI12" s="8"/>
      <c r="AJ12" s="6"/>
      <c r="AK12" s="9">
        <f t="shared" si="10"/>
        <v>0</v>
      </c>
      <c r="AL12" s="8"/>
      <c r="AM12" s="6"/>
      <c r="AN12" s="9">
        <f t="shared" si="11"/>
        <v>0</v>
      </c>
      <c r="AO12" s="8"/>
      <c r="AP12" s="6"/>
      <c r="AQ12" s="9">
        <f t="shared" si="12"/>
        <v>0</v>
      </c>
      <c r="AR12" s="8"/>
      <c r="AS12" s="6"/>
      <c r="AT12" s="9">
        <f t="shared" si="13"/>
        <v>0</v>
      </c>
      <c r="AU12" s="8"/>
      <c r="AV12" s="6"/>
      <c r="AW12" s="9">
        <f t="shared" si="14"/>
        <v>0</v>
      </c>
      <c r="AX12" s="8"/>
      <c r="AY12" s="6"/>
      <c r="AZ12" s="9">
        <f t="shared" si="15"/>
        <v>0</v>
      </c>
      <c r="BA12" s="8"/>
      <c r="BB12" s="6"/>
      <c r="BC12" s="9">
        <f t="shared" si="16"/>
        <v>0</v>
      </c>
      <c r="BD12" s="8"/>
      <c r="BE12" s="6"/>
      <c r="BF12" s="9">
        <f t="shared" si="17"/>
        <v>0</v>
      </c>
      <c r="BG12" s="8"/>
      <c r="BH12" s="6"/>
      <c r="BI12" s="9">
        <f t="shared" si="18"/>
        <v>0</v>
      </c>
      <c r="BJ12" s="8"/>
      <c r="BK12" s="6"/>
      <c r="BL12" s="9">
        <f t="shared" si="19"/>
        <v>0</v>
      </c>
      <c r="BM12" s="8"/>
      <c r="BN12" s="6"/>
      <c r="BO12" s="9">
        <f t="shared" si="20"/>
        <v>0</v>
      </c>
      <c r="BP12" s="8"/>
      <c r="BQ12" s="6"/>
      <c r="BR12" s="9">
        <f t="shared" si="21"/>
        <v>0</v>
      </c>
      <c r="BS12" s="8"/>
      <c r="BT12" s="6"/>
      <c r="BU12" s="9">
        <f t="shared" si="22"/>
        <v>0</v>
      </c>
      <c r="BV12" s="8"/>
      <c r="BW12" s="6"/>
      <c r="BX12" s="9">
        <f t="shared" si="23"/>
        <v>0</v>
      </c>
      <c r="BY12" s="8"/>
      <c r="BZ12" s="6"/>
      <c r="CA12" s="9">
        <f t="shared" si="24"/>
        <v>0</v>
      </c>
      <c r="CB12" s="8">
        <v>1.651</v>
      </c>
      <c r="CC12" s="6"/>
      <c r="CD12" s="9">
        <f t="shared" si="25"/>
        <v>1.651</v>
      </c>
      <c r="CE12" s="8"/>
      <c r="CF12" s="6"/>
      <c r="CG12" s="9">
        <f t="shared" si="26"/>
        <v>1.651</v>
      </c>
      <c r="CH12" s="8"/>
      <c r="CI12" s="6"/>
      <c r="CJ12" s="9">
        <f t="shared" si="27"/>
        <v>1.651</v>
      </c>
      <c r="CK12" s="8"/>
      <c r="CL12" s="6"/>
      <c r="CM12" s="9">
        <f t="shared" si="28"/>
        <v>1.651</v>
      </c>
      <c r="CN12" s="8"/>
      <c r="CO12" s="6"/>
      <c r="CP12" s="7">
        <f t="shared" si="29"/>
        <v>1.651</v>
      </c>
      <c r="CQ12" s="6">
        <f t="shared" si="30"/>
        <v>1.651</v>
      </c>
      <c r="CR12" s="5">
        <f t="shared" si="31"/>
        <v>0</v>
      </c>
      <c r="CS12" s="4">
        <f t="shared" si="32"/>
        <v>1.651</v>
      </c>
      <c r="CT12" s="4">
        <f t="shared" si="33"/>
        <v>0</v>
      </c>
      <c r="CV12" s="3">
        <f t="shared" si="34"/>
        <v>1.651</v>
      </c>
      <c r="CW12" s="3">
        <f t="shared" si="35"/>
        <v>0</v>
      </c>
    </row>
    <row r="13" spans="1:101" ht="17.25" customHeight="1" x14ac:dyDescent="0.25">
      <c r="A13" s="11">
        <v>12</v>
      </c>
      <c r="B13" s="12" t="s">
        <v>8</v>
      </c>
      <c r="C13" s="11" t="s">
        <v>0</v>
      </c>
      <c r="D13" s="10">
        <v>0</v>
      </c>
      <c r="E13" s="8"/>
      <c r="F13" s="6"/>
      <c r="G13" s="9">
        <f t="shared" si="0"/>
        <v>0</v>
      </c>
      <c r="H13" s="8"/>
      <c r="I13" s="6"/>
      <c r="J13" s="9">
        <f t="shared" si="1"/>
        <v>0</v>
      </c>
      <c r="K13" s="8"/>
      <c r="L13" s="6"/>
      <c r="M13" s="9">
        <f t="shared" si="2"/>
        <v>0</v>
      </c>
      <c r="N13" s="8"/>
      <c r="O13" s="6"/>
      <c r="P13" s="9">
        <f t="shared" si="3"/>
        <v>0</v>
      </c>
      <c r="Q13" s="8"/>
      <c r="R13" s="6"/>
      <c r="S13" s="9">
        <f t="shared" si="4"/>
        <v>0</v>
      </c>
      <c r="T13" s="8"/>
      <c r="U13" s="6"/>
      <c r="V13" s="9">
        <f t="shared" si="5"/>
        <v>0</v>
      </c>
      <c r="W13" s="8"/>
      <c r="X13" s="6"/>
      <c r="Y13" s="9">
        <f t="shared" si="6"/>
        <v>0</v>
      </c>
      <c r="Z13" s="8"/>
      <c r="AA13" s="6"/>
      <c r="AB13" s="9">
        <f t="shared" si="7"/>
        <v>0</v>
      </c>
      <c r="AC13" s="8"/>
      <c r="AD13" s="6"/>
      <c r="AE13" s="9">
        <f t="shared" si="8"/>
        <v>0</v>
      </c>
      <c r="AF13" s="8"/>
      <c r="AG13" s="6"/>
      <c r="AH13" s="9">
        <f t="shared" si="9"/>
        <v>0</v>
      </c>
      <c r="AI13" s="8"/>
      <c r="AJ13" s="6"/>
      <c r="AK13" s="9">
        <f t="shared" si="10"/>
        <v>0</v>
      </c>
      <c r="AL13" s="8"/>
      <c r="AM13" s="6"/>
      <c r="AN13" s="9">
        <f t="shared" si="11"/>
        <v>0</v>
      </c>
      <c r="AO13" s="8"/>
      <c r="AP13" s="6"/>
      <c r="AQ13" s="9">
        <f t="shared" si="12"/>
        <v>0</v>
      </c>
      <c r="AR13" s="8"/>
      <c r="AS13" s="6"/>
      <c r="AT13" s="9">
        <f t="shared" si="13"/>
        <v>0</v>
      </c>
      <c r="AU13" s="8"/>
      <c r="AV13" s="6"/>
      <c r="AW13" s="9">
        <f t="shared" si="14"/>
        <v>0</v>
      </c>
      <c r="AX13" s="8"/>
      <c r="AY13" s="6"/>
      <c r="AZ13" s="9">
        <f t="shared" si="15"/>
        <v>0</v>
      </c>
      <c r="BA13" s="8"/>
      <c r="BB13" s="6"/>
      <c r="BC13" s="9">
        <f t="shared" si="16"/>
        <v>0</v>
      </c>
      <c r="BD13" s="8"/>
      <c r="BE13" s="6"/>
      <c r="BF13" s="9">
        <f t="shared" si="17"/>
        <v>0</v>
      </c>
      <c r="BG13" s="8"/>
      <c r="BH13" s="6"/>
      <c r="BI13" s="9">
        <f t="shared" si="18"/>
        <v>0</v>
      </c>
      <c r="BJ13" s="8"/>
      <c r="BK13" s="6"/>
      <c r="BL13" s="9">
        <f t="shared" si="19"/>
        <v>0</v>
      </c>
      <c r="BM13" s="8"/>
      <c r="BN13" s="6"/>
      <c r="BO13" s="9">
        <f t="shared" si="20"/>
        <v>0</v>
      </c>
      <c r="BP13" s="8"/>
      <c r="BQ13" s="6"/>
      <c r="BR13" s="9">
        <f t="shared" si="21"/>
        <v>0</v>
      </c>
      <c r="BS13" s="8"/>
      <c r="BT13" s="6"/>
      <c r="BU13" s="9">
        <f t="shared" si="22"/>
        <v>0</v>
      </c>
      <c r="BV13" s="8"/>
      <c r="BW13" s="6"/>
      <c r="BX13" s="9">
        <f t="shared" si="23"/>
        <v>0</v>
      </c>
      <c r="BY13" s="8"/>
      <c r="BZ13" s="6"/>
      <c r="CA13" s="9">
        <f t="shared" si="24"/>
        <v>0</v>
      </c>
      <c r="CB13" s="8">
        <v>2.4300000000000002</v>
      </c>
      <c r="CC13" s="6"/>
      <c r="CD13" s="9">
        <f t="shared" si="25"/>
        <v>2.4300000000000002</v>
      </c>
      <c r="CE13" s="8"/>
      <c r="CF13" s="6"/>
      <c r="CG13" s="9">
        <f t="shared" si="26"/>
        <v>2.4300000000000002</v>
      </c>
      <c r="CH13" s="8"/>
      <c r="CI13" s="6"/>
      <c r="CJ13" s="9">
        <f t="shared" si="27"/>
        <v>2.4300000000000002</v>
      </c>
      <c r="CK13" s="8"/>
      <c r="CL13" s="6"/>
      <c r="CM13" s="9">
        <f t="shared" si="28"/>
        <v>2.4300000000000002</v>
      </c>
      <c r="CN13" s="8"/>
      <c r="CO13" s="6"/>
      <c r="CP13" s="7">
        <f t="shared" si="29"/>
        <v>2.4300000000000002</v>
      </c>
      <c r="CQ13" s="6">
        <f t="shared" si="30"/>
        <v>2.4300000000000002</v>
      </c>
      <c r="CR13" s="5">
        <f t="shared" si="31"/>
        <v>0</v>
      </c>
      <c r="CS13" s="4">
        <f t="shared" si="32"/>
        <v>2.4300000000000002</v>
      </c>
      <c r="CT13" s="4">
        <f t="shared" si="33"/>
        <v>0</v>
      </c>
      <c r="CV13" s="3">
        <f t="shared" si="34"/>
        <v>2.4300000000000002</v>
      </c>
      <c r="CW13" s="3">
        <f t="shared" si="35"/>
        <v>0</v>
      </c>
    </row>
    <row r="14" spans="1:101" ht="17.25" customHeight="1" x14ac:dyDescent="0.25">
      <c r="A14" s="11">
        <v>13</v>
      </c>
      <c r="B14" s="12" t="s">
        <v>7</v>
      </c>
      <c r="C14" s="11" t="s">
        <v>0</v>
      </c>
      <c r="D14" s="10">
        <v>0</v>
      </c>
      <c r="E14" s="8"/>
      <c r="F14" s="6"/>
      <c r="G14" s="9">
        <f t="shared" si="0"/>
        <v>0</v>
      </c>
      <c r="H14" s="8"/>
      <c r="I14" s="6"/>
      <c r="J14" s="9">
        <f t="shared" si="1"/>
        <v>0</v>
      </c>
      <c r="K14" s="8"/>
      <c r="L14" s="6"/>
      <c r="M14" s="9">
        <f t="shared" si="2"/>
        <v>0</v>
      </c>
      <c r="N14" s="8"/>
      <c r="O14" s="6"/>
      <c r="P14" s="9">
        <f t="shared" si="3"/>
        <v>0</v>
      </c>
      <c r="Q14" s="8"/>
      <c r="R14" s="6"/>
      <c r="S14" s="9">
        <f t="shared" si="4"/>
        <v>0</v>
      </c>
      <c r="T14" s="8"/>
      <c r="U14" s="6"/>
      <c r="V14" s="9">
        <f t="shared" si="5"/>
        <v>0</v>
      </c>
      <c r="W14" s="8"/>
      <c r="X14" s="6"/>
      <c r="Y14" s="9">
        <f t="shared" si="6"/>
        <v>0</v>
      </c>
      <c r="Z14" s="8"/>
      <c r="AA14" s="6"/>
      <c r="AB14" s="9">
        <f t="shared" si="7"/>
        <v>0</v>
      </c>
      <c r="AC14" s="8"/>
      <c r="AD14" s="6"/>
      <c r="AE14" s="9">
        <f t="shared" si="8"/>
        <v>0</v>
      </c>
      <c r="AF14" s="8"/>
      <c r="AG14" s="6"/>
      <c r="AH14" s="9">
        <f t="shared" si="9"/>
        <v>0</v>
      </c>
      <c r="AI14" s="8"/>
      <c r="AJ14" s="6"/>
      <c r="AK14" s="9">
        <f t="shared" si="10"/>
        <v>0</v>
      </c>
      <c r="AL14" s="8"/>
      <c r="AM14" s="6"/>
      <c r="AN14" s="9">
        <f t="shared" si="11"/>
        <v>0</v>
      </c>
      <c r="AO14" s="8"/>
      <c r="AP14" s="6"/>
      <c r="AQ14" s="9">
        <f t="shared" si="12"/>
        <v>0</v>
      </c>
      <c r="AR14" s="8"/>
      <c r="AS14" s="6"/>
      <c r="AT14" s="9">
        <f t="shared" si="13"/>
        <v>0</v>
      </c>
      <c r="AU14" s="8"/>
      <c r="AV14" s="6"/>
      <c r="AW14" s="9">
        <f t="shared" si="14"/>
        <v>0</v>
      </c>
      <c r="AX14" s="8"/>
      <c r="AY14" s="6"/>
      <c r="AZ14" s="9">
        <f t="shared" si="15"/>
        <v>0</v>
      </c>
      <c r="BA14" s="8"/>
      <c r="BB14" s="6"/>
      <c r="BC14" s="9">
        <f t="shared" si="16"/>
        <v>0</v>
      </c>
      <c r="BD14" s="8"/>
      <c r="BE14" s="6"/>
      <c r="BF14" s="9">
        <f t="shared" si="17"/>
        <v>0</v>
      </c>
      <c r="BG14" s="8"/>
      <c r="BH14" s="6"/>
      <c r="BI14" s="9">
        <f t="shared" si="18"/>
        <v>0</v>
      </c>
      <c r="BJ14" s="8"/>
      <c r="BK14" s="6"/>
      <c r="BL14" s="9">
        <f t="shared" si="19"/>
        <v>0</v>
      </c>
      <c r="BM14" s="8"/>
      <c r="BN14" s="6"/>
      <c r="BO14" s="9">
        <f t="shared" si="20"/>
        <v>0</v>
      </c>
      <c r="BP14" s="8"/>
      <c r="BQ14" s="6"/>
      <c r="BR14" s="9">
        <f t="shared" si="21"/>
        <v>0</v>
      </c>
      <c r="BS14" s="8"/>
      <c r="BT14" s="6"/>
      <c r="BU14" s="9">
        <f t="shared" si="22"/>
        <v>0</v>
      </c>
      <c r="BV14" s="8"/>
      <c r="BW14" s="6"/>
      <c r="BX14" s="9">
        <f t="shared" si="23"/>
        <v>0</v>
      </c>
      <c r="BY14" s="8"/>
      <c r="BZ14" s="6"/>
      <c r="CA14" s="9">
        <f t="shared" si="24"/>
        <v>0</v>
      </c>
      <c r="CB14" s="8">
        <v>1.5649999999999999</v>
      </c>
      <c r="CC14" s="6"/>
      <c r="CD14" s="9">
        <f t="shared" si="25"/>
        <v>1.5649999999999999</v>
      </c>
      <c r="CE14" s="8"/>
      <c r="CF14" s="6"/>
      <c r="CG14" s="9">
        <f t="shared" si="26"/>
        <v>1.5649999999999999</v>
      </c>
      <c r="CH14" s="8"/>
      <c r="CI14" s="6"/>
      <c r="CJ14" s="9">
        <f t="shared" si="27"/>
        <v>1.5649999999999999</v>
      </c>
      <c r="CK14" s="8"/>
      <c r="CL14" s="6"/>
      <c r="CM14" s="9">
        <f t="shared" si="28"/>
        <v>1.5649999999999999</v>
      </c>
      <c r="CN14" s="8"/>
      <c r="CO14" s="6"/>
      <c r="CP14" s="7">
        <f t="shared" si="29"/>
        <v>1.5649999999999999</v>
      </c>
      <c r="CQ14" s="6">
        <f t="shared" si="30"/>
        <v>1.5649999999999999</v>
      </c>
      <c r="CR14" s="5">
        <f t="shared" si="31"/>
        <v>0</v>
      </c>
      <c r="CS14" s="4">
        <f t="shared" si="32"/>
        <v>1.5649999999999999</v>
      </c>
      <c r="CT14" s="4">
        <f t="shared" si="33"/>
        <v>0</v>
      </c>
      <c r="CV14" s="3">
        <f t="shared" si="34"/>
        <v>1.5649999999999999</v>
      </c>
      <c r="CW14" s="3">
        <f t="shared" si="35"/>
        <v>0</v>
      </c>
    </row>
    <row r="15" spans="1:101" x14ac:dyDescent="0.25">
      <c r="A15" s="11">
        <v>14</v>
      </c>
      <c r="B15" s="12" t="s">
        <v>6</v>
      </c>
      <c r="C15" s="11" t="s">
        <v>0</v>
      </c>
      <c r="D15" s="10">
        <v>75</v>
      </c>
      <c r="E15" s="8"/>
      <c r="F15" s="6"/>
      <c r="G15" s="9">
        <f t="shared" si="0"/>
        <v>75</v>
      </c>
      <c r="H15" s="8"/>
      <c r="I15" s="6"/>
      <c r="J15" s="9">
        <f t="shared" si="1"/>
        <v>75</v>
      </c>
      <c r="K15" s="8"/>
      <c r="L15" s="6"/>
      <c r="M15" s="9">
        <f t="shared" si="2"/>
        <v>75</v>
      </c>
      <c r="N15" s="8"/>
      <c r="O15" s="6"/>
      <c r="P15" s="9">
        <f t="shared" si="3"/>
        <v>75</v>
      </c>
      <c r="Q15" s="8"/>
      <c r="R15" s="6"/>
      <c r="S15" s="9">
        <f t="shared" si="4"/>
        <v>75</v>
      </c>
      <c r="T15" s="8"/>
      <c r="U15" s="6"/>
      <c r="V15" s="9">
        <f t="shared" si="5"/>
        <v>75</v>
      </c>
      <c r="W15" s="8"/>
      <c r="X15" s="6"/>
      <c r="Y15" s="9">
        <f t="shared" si="6"/>
        <v>75</v>
      </c>
      <c r="Z15" s="8"/>
      <c r="AA15" s="6"/>
      <c r="AB15" s="9">
        <f t="shared" si="7"/>
        <v>75</v>
      </c>
      <c r="AC15" s="8"/>
      <c r="AD15" s="6"/>
      <c r="AE15" s="9">
        <f t="shared" si="8"/>
        <v>75</v>
      </c>
      <c r="AF15" s="8"/>
      <c r="AG15" s="6"/>
      <c r="AH15" s="9">
        <f t="shared" si="9"/>
        <v>75</v>
      </c>
      <c r="AI15" s="8"/>
      <c r="AJ15" s="6"/>
      <c r="AK15" s="9">
        <f t="shared" si="10"/>
        <v>75</v>
      </c>
      <c r="AL15" s="8"/>
      <c r="AM15" s="6"/>
      <c r="AN15" s="9">
        <f t="shared" si="11"/>
        <v>75</v>
      </c>
      <c r="AO15" s="8"/>
      <c r="AP15" s="6"/>
      <c r="AQ15" s="9">
        <f t="shared" si="12"/>
        <v>75</v>
      </c>
      <c r="AR15" s="8"/>
      <c r="AS15" s="6"/>
      <c r="AT15" s="9">
        <f t="shared" si="13"/>
        <v>75</v>
      </c>
      <c r="AU15" s="8"/>
      <c r="AV15" s="6"/>
      <c r="AW15" s="9">
        <f t="shared" si="14"/>
        <v>75</v>
      </c>
      <c r="AX15" s="8"/>
      <c r="AY15" s="6"/>
      <c r="AZ15" s="9">
        <f t="shared" si="15"/>
        <v>75</v>
      </c>
      <c r="BA15" s="8"/>
      <c r="BB15" s="6"/>
      <c r="BC15" s="9">
        <f t="shared" si="16"/>
        <v>75</v>
      </c>
      <c r="BD15" s="8"/>
      <c r="BE15" s="6"/>
      <c r="BF15" s="9">
        <f t="shared" si="17"/>
        <v>75</v>
      </c>
      <c r="BG15" s="8"/>
      <c r="BH15" s="6"/>
      <c r="BI15" s="9">
        <f t="shared" si="18"/>
        <v>75</v>
      </c>
      <c r="BJ15" s="8"/>
      <c r="BK15" s="6"/>
      <c r="BL15" s="9">
        <f t="shared" si="19"/>
        <v>75</v>
      </c>
      <c r="BM15" s="8"/>
      <c r="BN15" s="6"/>
      <c r="BO15" s="9">
        <f t="shared" si="20"/>
        <v>75</v>
      </c>
      <c r="BP15" s="8"/>
      <c r="BQ15" s="6"/>
      <c r="BR15" s="9">
        <f t="shared" si="21"/>
        <v>75</v>
      </c>
      <c r="BS15" s="8"/>
      <c r="BT15" s="6"/>
      <c r="BU15" s="9">
        <f t="shared" si="22"/>
        <v>75</v>
      </c>
      <c r="BV15" s="8"/>
      <c r="BW15" s="6"/>
      <c r="BX15" s="9">
        <f t="shared" si="23"/>
        <v>75</v>
      </c>
      <c r="BY15" s="8"/>
      <c r="BZ15" s="6"/>
      <c r="CA15" s="9">
        <f t="shared" si="24"/>
        <v>75</v>
      </c>
      <c r="CB15" s="8"/>
      <c r="CC15" s="6"/>
      <c r="CD15" s="9">
        <f t="shared" si="25"/>
        <v>75</v>
      </c>
      <c r="CE15" s="8"/>
      <c r="CF15" s="6"/>
      <c r="CG15" s="9">
        <f t="shared" si="26"/>
        <v>75</v>
      </c>
      <c r="CH15" s="8"/>
      <c r="CI15" s="6"/>
      <c r="CJ15" s="9">
        <f t="shared" si="27"/>
        <v>75</v>
      </c>
      <c r="CK15" s="8"/>
      <c r="CL15" s="6"/>
      <c r="CM15" s="9">
        <f t="shared" si="28"/>
        <v>75</v>
      </c>
      <c r="CN15" s="8"/>
      <c r="CO15" s="6"/>
      <c r="CP15" s="7">
        <f t="shared" si="29"/>
        <v>75</v>
      </c>
      <c r="CQ15" s="6">
        <f t="shared" si="30"/>
        <v>0</v>
      </c>
      <c r="CR15" s="5">
        <f t="shared" si="31"/>
        <v>0</v>
      </c>
      <c r="CS15" s="4">
        <f t="shared" si="32"/>
        <v>0</v>
      </c>
      <c r="CT15" s="4">
        <f t="shared" si="33"/>
        <v>0</v>
      </c>
      <c r="CV15" s="3">
        <f t="shared" si="34"/>
        <v>75</v>
      </c>
      <c r="CW15" s="3">
        <f t="shared" si="35"/>
        <v>0</v>
      </c>
    </row>
    <row r="16" spans="1:101" x14ac:dyDescent="0.25">
      <c r="A16" s="11">
        <v>15</v>
      </c>
      <c r="B16" s="12" t="s">
        <v>5</v>
      </c>
      <c r="C16" s="11" t="s">
        <v>0</v>
      </c>
      <c r="D16" s="10">
        <v>125</v>
      </c>
      <c r="E16" s="8"/>
      <c r="F16" s="6"/>
      <c r="G16" s="9">
        <f t="shared" si="0"/>
        <v>125</v>
      </c>
      <c r="H16" s="8"/>
      <c r="I16" s="6"/>
      <c r="J16" s="9">
        <f t="shared" si="1"/>
        <v>125</v>
      </c>
      <c r="K16" s="8"/>
      <c r="L16" s="6"/>
      <c r="M16" s="9">
        <f t="shared" si="2"/>
        <v>125</v>
      </c>
      <c r="N16" s="8"/>
      <c r="O16" s="6"/>
      <c r="P16" s="9">
        <f t="shared" si="3"/>
        <v>125</v>
      </c>
      <c r="Q16" s="8"/>
      <c r="R16" s="6"/>
      <c r="S16" s="9">
        <f t="shared" si="4"/>
        <v>125</v>
      </c>
      <c r="T16" s="8"/>
      <c r="U16" s="6"/>
      <c r="V16" s="9">
        <f t="shared" si="5"/>
        <v>125</v>
      </c>
      <c r="W16" s="8"/>
      <c r="X16" s="6"/>
      <c r="Y16" s="9">
        <f t="shared" si="6"/>
        <v>125</v>
      </c>
      <c r="Z16" s="8"/>
      <c r="AA16" s="6">
        <v>25</v>
      </c>
      <c r="AB16" s="9">
        <f t="shared" si="7"/>
        <v>100</v>
      </c>
      <c r="AC16" s="8"/>
      <c r="AD16" s="6"/>
      <c r="AE16" s="9">
        <f t="shared" si="8"/>
        <v>100</v>
      </c>
      <c r="AF16" s="8"/>
      <c r="AG16" s="6"/>
      <c r="AH16" s="9">
        <f t="shared" si="9"/>
        <v>100</v>
      </c>
      <c r="AI16" s="8"/>
      <c r="AJ16" s="6"/>
      <c r="AK16" s="9">
        <f t="shared" si="10"/>
        <v>100</v>
      </c>
      <c r="AL16" s="8"/>
      <c r="AM16" s="6"/>
      <c r="AN16" s="9">
        <f t="shared" si="11"/>
        <v>100</v>
      </c>
      <c r="AO16" s="8"/>
      <c r="AP16" s="6">
        <v>25</v>
      </c>
      <c r="AQ16" s="9">
        <f t="shared" si="12"/>
        <v>75</v>
      </c>
      <c r="AR16" s="8"/>
      <c r="AS16" s="6"/>
      <c r="AT16" s="9">
        <f t="shared" si="13"/>
        <v>75</v>
      </c>
      <c r="AU16" s="8">
        <v>21</v>
      </c>
      <c r="AV16" s="6"/>
      <c r="AW16" s="9">
        <f t="shared" si="14"/>
        <v>96</v>
      </c>
      <c r="AX16" s="8">
        <v>23</v>
      </c>
      <c r="AY16" s="6"/>
      <c r="AZ16" s="9">
        <f t="shared" si="15"/>
        <v>119</v>
      </c>
      <c r="BA16" s="8"/>
      <c r="BB16" s="6"/>
      <c r="BC16" s="9">
        <f t="shared" si="16"/>
        <v>119</v>
      </c>
      <c r="BD16" s="8"/>
      <c r="BE16" s="6"/>
      <c r="BF16" s="9">
        <f t="shared" si="17"/>
        <v>119</v>
      </c>
      <c r="BG16" s="8"/>
      <c r="BH16" s="6"/>
      <c r="BI16" s="9">
        <f t="shared" si="18"/>
        <v>119</v>
      </c>
      <c r="BJ16" s="8"/>
      <c r="BK16" s="6"/>
      <c r="BL16" s="9">
        <f t="shared" si="19"/>
        <v>119</v>
      </c>
      <c r="BM16" s="8"/>
      <c r="BN16" s="6"/>
      <c r="BO16" s="9">
        <f t="shared" si="20"/>
        <v>119</v>
      </c>
      <c r="BP16" s="8"/>
      <c r="BQ16" s="6"/>
      <c r="BR16" s="9">
        <f t="shared" si="21"/>
        <v>119</v>
      </c>
      <c r="BS16" s="8"/>
      <c r="BT16" s="6"/>
      <c r="BU16" s="9">
        <f t="shared" si="22"/>
        <v>119</v>
      </c>
      <c r="BV16" s="8"/>
      <c r="BW16" s="6"/>
      <c r="BX16" s="9">
        <f t="shared" si="23"/>
        <v>119</v>
      </c>
      <c r="BY16" s="8"/>
      <c r="BZ16" s="6"/>
      <c r="CA16" s="9">
        <f t="shared" si="24"/>
        <v>119</v>
      </c>
      <c r="CB16" s="8"/>
      <c r="CC16" s="6"/>
      <c r="CD16" s="9">
        <f t="shared" si="25"/>
        <v>119</v>
      </c>
      <c r="CE16" s="8"/>
      <c r="CF16" s="6"/>
      <c r="CG16" s="9">
        <f t="shared" si="26"/>
        <v>119</v>
      </c>
      <c r="CH16" s="8"/>
      <c r="CI16" s="6"/>
      <c r="CJ16" s="9">
        <f t="shared" si="27"/>
        <v>119</v>
      </c>
      <c r="CK16" s="8"/>
      <c r="CL16" s="6"/>
      <c r="CM16" s="9">
        <f t="shared" si="28"/>
        <v>119</v>
      </c>
      <c r="CN16" s="8"/>
      <c r="CO16" s="6"/>
      <c r="CP16" s="7">
        <f t="shared" si="29"/>
        <v>119</v>
      </c>
      <c r="CQ16" s="6">
        <f t="shared" si="30"/>
        <v>44</v>
      </c>
      <c r="CR16" s="5">
        <f t="shared" si="31"/>
        <v>50</v>
      </c>
      <c r="CS16" s="4">
        <f t="shared" si="32"/>
        <v>44</v>
      </c>
      <c r="CT16" s="4">
        <f t="shared" si="33"/>
        <v>50</v>
      </c>
      <c r="CV16" s="3">
        <f t="shared" si="34"/>
        <v>119</v>
      </c>
      <c r="CW16" s="3">
        <f t="shared" si="35"/>
        <v>0</v>
      </c>
    </row>
    <row r="17" spans="1:101" x14ac:dyDescent="0.25">
      <c r="A17" s="11">
        <v>16</v>
      </c>
      <c r="B17" s="12" t="s">
        <v>4</v>
      </c>
      <c r="C17" s="11" t="s">
        <v>0</v>
      </c>
      <c r="D17" s="10">
        <v>145</v>
      </c>
      <c r="E17" s="8"/>
      <c r="F17" s="6"/>
      <c r="G17" s="9">
        <f t="shared" si="0"/>
        <v>145</v>
      </c>
      <c r="H17" s="8"/>
      <c r="I17" s="6"/>
      <c r="J17" s="9">
        <f t="shared" si="1"/>
        <v>145</v>
      </c>
      <c r="K17" s="8"/>
      <c r="L17" s="6"/>
      <c r="M17" s="9">
        <f t="shared" si="2"/>
        <v>145</v>
      </c>
      <c r="N17" s="8"/>
      <c r="O17" s="6"/>
      <c r="P17" s="9">
        <f t="shared" si="3"/>
        <v>145</v>
      </c>
      <c r="Q17" s="8"/>
      <c r="R17" s="6"/>
      <c r="S17" s="9">
        <f t="shared" si="4"/>
        <v>145</v>
      </c>
      <c r="T17" s="8"/>
      <c r="U17" s="6"/>
      <c r="V17" s="9">
        <f t="shared" si="5"/>
        <v>145</v>
      </c>
      <c r="W17" s="8"/>
      <c r="X17" s="6"/>
      <c r="Y17" s="9">
        <f t="shared" si="6"/>
        <v>145</v>
      </c>
      <c r="Z17" s="8"/>
      <c r="AA17" s="6"/>
      <c r="AB17" s="9">
        <f t="shared" si="7"/>
        <v>145</v>
      </c>
      <c r="AC17" s="8"/>
      <c r="AD17" s="6"/>
      <c r="AE17" s="9">
        <f t="shared" si="8"/>
        <v>145</v>
      </c>
      <c r="AF17" s="8"/>
      <c r="AG17" s="6"/>
      <c r="AH17" s="9">
        <f t="shared" si="9"/>
        <v>145</v>
      </c>
      <c r="AI17" s="8"/>
      <c r="AJ17" s="6"/>
      <c r="AK17" s="9">
        <f t="shared" si="10"/>
        <v>145</v>
      </c>
      <c r="AL17" s="8"/>
      <c r="AM17" s="6"/>
      <c r="AN17" s="9">
        <f t="shared" si="11"/>
        <v>145</v>
      </c>
      <c r="AO17" s="8"/>
      <c r="AP17" s="6"/>
      <c r="AQ17" s="9">
        <f t="shared" si="12"/>
        <v>145</v>
      </c>
      <c r="AR17" s="8"/>
      <c r="AS17" s="6"/>
      <c r="AT17" s="9">
        <f t="shared" si="13"/>
        <v>145</v>
      </c>
      <c r="AU17" s="8"/>
      <c r="AV17" s="6"/>
      <c r="AW17" s="9">
        <f t="shared" si="14"/>
        <v>145</v>
      </c>
      <c r="AX17" s="8"/>
      <c r="AY17" s="6"/>
      <c r="AZ17" s="9">
        <f t="shared" si="15"/>
        <v>145</v>
      </c>
      <c r="BA17" s="8"/>
      <c r="BB17" s="6"/>
      <c r="BC17" s="9">
        <f t="shared" si="16"/>
        <v>145</v>
      </c>
      <c r="BD17" s="8"/>
      <c r="BE17" s="6"/>
      <c r="BF17" s="9">
        <f t="shared" si="17"/>
        <v>145</v>
      </c>
      <c r="BG17" s="8"/>
      <c r="BH17" s="6"/>
      <c r="BI17" s="9">
        <f t="shared" si="18"/>
        <v>145</v>
      </c>
      <c r="BJ17" s="8"/>
      <c r="BK17" s="6"/>
      <c r="BL17" s="9">
        <f t="shared" si="19"/>
        <v>145</v>
      </c>
      <c r="BM17" s="8"/>
      <c r="BN17" s="6"/>
      <c r="BO17" s="9">
        <f t="shared" si="20"/>
        <v>145</v>
      </c>
      <c r="BP17" s="8"/>
      <c r="BQ17" s="6"/>
      <c r="BR17" s="9">
        <f t="shared" si="21"/>
        <v>145</v>
      </c>
      <c r="BS17" s="8"/>
      <c r="BT17" s="6"/>
      <c r="BU17" s="9">
        <f t="shared" si="22"/>
        <v>145</v>
      </c>
      <c r="BV17" s="8"/>
      <c r="BW17" s="6"/>
      <c r="BX17" s="9">
        <f t="shared" si="23"/>
        <v>145</v>
      </c>
      <c r="BY17" s="8"/>
      <c r="BZ17" s="6"/>
      <c r="CA17" s="9">
        <f t="shared" si="24"/>
        <v>145</v>
      </c>
      <c r="CB17" s="8"/>
      <c r="CC17" s="6">
        <v>13</v>
      </c>
      <c r="CD17" s="9">
        <f t="shared" si="25"/>
        <v>132</v>
      </c>
      <c r="CE17" s="8"/>
      <c r="CF17" s="6">
        <v>25</v>
      </c>
      <c r="CG17" s="9">
        <f t="shared" si="26"/>
        <v>107</v>
      </c>
      <c r="CH17" s="8"/>
      <c r="CI17" s="6"/>
      <c r="CJ17" s="9">
        <f t="shared" si="27"/>
        <v>107</v>
      </c>
      <c r="CK17" s="8"/>
      <c r="CL17" s="6">
        <v>25</v>
      </c>
      <c r="CM17" s="9">
        <f t="shared" si="28"/>
        <v>82</v>
      </c>
      <c r="CN17" s="8"/>
      <c r="CO17" s="6"/>
      <c r="CP17" s="7">
        <f t="shared" si="29"/>
        <v>82</v>
      </c>
      <c r="CQ17" s="6">
        <f t="shared" si="30"/>
        <v>0</v>
      </c>
      <c r="CR17" s="5">
        <f t="shared" si="31"/>
        <v>63</v>
      </c>
      <c r="CS17" s="4">
        <f t="shared" si="32"/>
        <v>0</v>
      </c>
      <c r="CT17" s="4">
        <f t="shared" si="33"/>
        <v>63</v>
      </c>
      <c r="CV17" s="3">
        <f t="shared" si="34"/>
        <v>82</v>
      </c>
      <c r="CW17" s="3">
        <f t="shared" si="35"/>
        <v>0</v>
      </c>
    </row>
    <row r="18" spans="1:101" x14ac:dyDescent="0.25">
      <c r="A18" s="11">
        <v>17</v>
      </c>
      <c r="B18" s="12" t="s">
        <v>3</v>
      </c>
      <c r="C18" s="11" t="s">
        <v>0</v>
      </c>
      <c r="D18" s="10">
        <v>0</v>
      </c>
      <c r="E18" s="8"/>
      <c r="F18" s="6"/>
      <c r="G18" s="9">
        <f t="shared" si="0"/>
        <v>0</v>
      </c>
      <c r="H18" s="8"/>
      <c r="I18" s="6"/>
      <c r="J18" s="9">
        <f t="shared" si="1"/>
        <v>0</v>
      </c>
      <c r="K18" s="8"/>
      <c r="L18" s="6"/>
      <c r="M18" s="9">
        <f t="shared" si="2"/>
        <v>0</v>
      </c>
      <c r="N18" s="8"/>
      <c r="O18" s="6"/>
      <c r="P18" s="9">
        <f t="shared" si="3"/>
        <v>0</v>
      </c>
      <c r="Q18" s="8"/>
      <c r="R18" s="6"/>
      <c r="S18" s="9">
        <f t="shared" si="4"/>
        <v>0</v>
      </c>
      <c r="T18" s="8"/>
      <c r="U18" s="6"/>
      <c r="V18" s="9">
        <f t="shared" si="5"/>
        <v>0</v>
      </c>
      <c r="W18" s="8"/>
      <c r="X18" s="6"/>
      <c r="Y18" s="9">
        <f t="shared" si="6"/>
        <v>0</v>
      </c>
      <c r="Z18" s="8"/>
      <c r="AA18" s="6"/>
      <c r="AB18" s="9">
        <f t="shared" si="7"/>
        <v>0</v>
      </c>
      <c r="AC18" s="8">
        <v>50</v>
      </c>
      <c r="AD18" s="6"/>
      <c r="AE18" s="9">
        <f t="shared" si="8"/>
        <v>50</v>
      </c>
      <c r="AF18" s="8"/>
      <c r="AG18" s="6"/>
      <c r="AH18" s="9">
        <f t="shared" si="9"/>
        <v>50</v>
      </c>
      <c r="AI18" s="8"/>
      <c r="AJ18" s="6"/>
      <c r="AK18" s="9">
        <f t="shared" si="10"/>
        <v>50</v>
      </c>
      <c r="AL18" s="8"/>
      <c r="AM18" s="6"/>
      <c r="AN18" s="9">
        <f t="shared" si="11"/>
        <v>50</v>
      </c>
      <c r="AO18" s="8"/>
      <c r="AP18" s="6"/>
      <c r="AQ18" s="9">
        <f t="shared" si="12"/>
        <v>50</v>
      </c>
      <c r="AR18" s="8"/>
      <c r="AS18" s="6">
        <v>25</v>
      </c>
      <c r="AT18" s="9">
        <f t="shared" si="13"/>
        <v>25</v>
      </c>
      <c r="AU18" s="8"/>
      <c r="AV18" s="6"/>
      <c r="AW18" s="9">
        <f t="shared" si="14"/>
        <v>25</v>
      </c>
      <c r="AX18" s="8"/>
      <c r="AY18" s="6"/>
      <c r="AZ18" s="9">
        <f t="shared" si="15"/>
        <v>25</v>
      </c>
      <c r="BA18" s="8"/>
      <c r="BB18" s="6"/>
      <c r="BC18" s="9">
        <f t="shared" si="16"/>
        <v>25</v>
      </c>
      <c r="BD18" s="8"/>
      <c r="BE18" s="6"/>
      <c r="BF18" s="9">
        <f t="shared" si="17"/>
        <v>25</v>
      </c>
      <c r="BG18" s="8"/>
      <c r="BH18" s="6"/>
      <c r="BI18" s="9">
        <f t="shared" si="18"/>
        <v>25</v>
      </c>
      <c r="BJ18" s="8"/>
      <c r="BK18" s="6"/>
      <c r="BL18" s="9">
        <f t="shared" si="19"/>
        <v>25</v>
      </c>
      <c r="BM18" s="8"/>
      <c r="BN18" s="6"/>
      <c r="BO18" s="9">
        <f t="shared" si="20"/>
        <v>25</v>
      </c>
      <c r="BP18" s="8">
        <v>8</v>
      </c>
      <c r="BQ18" s="6"/>
      <c r="BR18" s="9">
        <f t="shared" si="21"/>
        <v>33</v>
      </c>
      <c r="BS18" s="8"/>
      <c r="BT18" s="6">
        <v>8</v>
      </c>
      <c r="BU18" s="9">
        <f t="shared" si="22"/>
        <v>25</v>
      </c>
      <c r="BV18" s="8"/>
      <c r="BW18" s="6"/>
      <c r="BX18" s="9">
        <f t="shared" si="23"/>
        <v>25</v>
      </c>
      <c r="BY18" s="8"/>
      <c r="BZ18" s="6"/>
      <c r="CA18" s="9">
        <f t="shared" si="24"/>
        <v>25</v>
      </c>
      <c r="CB18" s="8"/>
      <c r="CC18" s="6"/>
      <c r="CD18" s="9">
        <f t="shared" si="25"/>
        <v>25</v>
      </c>
      <c r="CE18" s="8"/>
      <c r="CF18" s="6"/>
      <c r="CG18" s="9">
        <f t="shared" si="26"/>
        <v>25</v>
      </c>
      <c r="CH18" s="8">
        <v>4</v>
      </c>
      <c r="CI18" s="6"/>
      <c r="CJ18" s="9">
        <f t="shared" si="27"/>
        <v>29</v>
      </c>
      <c r="CK18" s="8"/>
      <c r="CL18" s="6"/>
      <c r="CM18" s="9">
        <f t="shared" si="28"/>
        <v>29</v>
      </c>
      <c r="CN18" s="8"/>
      <c r="CO18" s="6"/>
      <c r="CP18" s="7">
        <f t="shared" si="29"/>
        <v>29</v>
      </c>
      <c r="CQ18" s="6">
        <f t="shared" si="30"/>
        <v>62</v>
      </c>
      <c r="CR18" s="5">
        <f t="shared" si="31"/>
        <v>33</v>
      </c>
      <c r="CS18" s="4">
        <f t="shared" si="32"/>
        <v>62</v>
      </c>
      <c r="CT18" s="4">
        <f t="shared" si="33"/>
        <v>33</v>
      </c>
      <c r="CV18" s="3">
        <f t="shared" si="34"/>
        <v>29</v>
      </c>
      <c r="CW18" s="3">
        <f t="shared" si="35"/>
        <v>0</v>
      </c>
    </row>
    <row r="19" spans="1:101" x14ac:dyDescent="0.25">
      <c r="A19" s="11">
        <v>18</v>
      </c>
      <c r="B19" s="12" t="s">
        <v>2</v>
      </c>
      <c r="C19" s="11" t="s">
        <v>0</v>
      </c>
      <c r="D19" s="10">
        <v>0</v>
      </c>
      <c r="E19" s="8"/>
      <c r="F19" s="6"/>
      <c r="G19" s="9">
        <f t="shared" si="0"/>
        <v>0</v>
      </c>
      <c r="H19" s="8"/>
      <c r="I19" s="6"/>
      <c r="J19" s="9">
        <f t="shared" si="1"/>
        <v>0</v>
      </c>
      <c r="K19" s="8"/>
      <c r="L19" s="6"/>
      <c r="M19" s="9">
        <f t="shared" si="2"/>
        <v>0</v>
      </c>
      <c r="N19" s="8"/>
      <c r="O19" s="6"/>
      <c r="P19" s="9">
        <f t="shared" si="3"/>
        <v>0</v>
      </c>
      <c r="Q19" s="8"/>
      <c r="R19" s="6"/>
      <c r="S19" s="9">
        <f t="shared" si="4"/>
        <v>0</v>
      </c>
      <c r="T19" s="8"/>
      <c r="U19" s="6"/>
      <c r="V19" s="9">
        <f t="shared" si="5"/>
        <v>0</v>
      </c>
      <c r="W19" s="8"/>
      <c r="X19" s="6"/>
      <c r="Y19" s="9">
        <f t="shared" si="6"/>
        <v>0</v>
      </c>
      <c r="Z19" s="8"/>
      <c r="AA19" s="6"/>
      <c r="AB19" s="9">
        <f t="shared" si="7"/>
        <v>0</v>
      </c>
      <c r="AC19" s="8"/>
      <c r="AD19" s="6"/>
      <c r="AE19" s="9">
        <f t="shared" si="8"/>
        <v>0</v>
      </c>
      <c r="AF19" s="8"/>
      <c r="AG19" s="6"/>
      <c r="AH19" s="9">
        <f t="shared" si="9"/>
        <v>0</v>
      </c>
      <c r="AI19" s="8"/>
      <c r="AJ19" s="6"/>
      <c r="AK19" s="9">
        <f t="shared" si="10"/>
        <v>0</v>
      </c>
      <c r="AL19" s="8">
        <v>72</v>
      </c>
      <c r="AM19" s="6">
        <v>8</v>
      </c>
      <c r="AN19" s="9">
        <f t="shared" si="11"/>
        <v>64</v>
      </c>
      <c r="AO19" s="8"/>
      <c r="AP19" s="6"/>
      <c r="AQ19" s="9">
        <f t="shared" si="12"/>
        <v>64</v>
      </c>
      <c r="AR19" s="8"/>
      <c r="AS19" s="6"/>
      <c r="AT19" s="9">
        <f t="shared" si="13"/>
        <v>64</v>
      </c>
      <c r="AU19" s="8"/>
      <c r="AV19" s="6"/>
      <c r="AW19" s="9">
        <f t="shared" si="14"/>
        <v>64</v>
      </c>
      <c r="AX19" s="8"/>
      <c r="AY19" s="6"/>
      <c r="AZ19" s="9">
        <f t="shared" si="15"/>
        <v>64</v>
      </c>
      <c r="BA19" s="8"/>
      <c r="BB19" s="6"/>
      <c r="BC19" s="9">
        <f t="shared" si="16"/>
        <v>64</v>
      </c>
      <c r="BD19" s="8"/>
      <c r="BE19" s="6"/>
      <c r="BF19" s="9">
        <f t="shared" si="17"/>
        <v>64</v>
      </c>
      <c r="BG19" s="8"/>
      <c r="BH19" s="6"/>
      <c r="BI19" s="9">
        <f t="shared" si="18"/>
        <v>64</v>
      </c>
      <c r="BJ19" s="8"/>
      <c r="BK19" s="6"/>
      <c r="BL19" s="9">
        <f t="shared" si="19"/>
        <v>64</v>
      </c>
      <c r="BM19" s="8"/>
      <c r="BN19" s="6"/>
      <c r="BO19" s="9">
        <f t="shared" si="20"/>
        <v>64</v>
      </c>
      <c r="BP19" s="8"/>
      <c r="BQ19" s="6"/>
      <c r="BR19" s="9">
        <f t="shared" si="21"/>
        <v>64</v>
      </c>
      <c r="BS19" s="8"/>
      <c r="BT19" s="6"/>
      <c r="BU19" s="9">
        <f t="shared" si="22"/>
        <v>64</v>
      </c>
      <c r="BV19" s="8"/>
      <c r="BW19" s="6"/>
      <c r="BX19" s="9">
        <f t="shared" si="23"/>
        <v>64</v>
      </c>
      <c r="BY19" s="8"/>
      <c r="BZ19" s="6"/>
      <c r="CA19" s="9">
        <f t="shared" si="24"/>
        <v>64</v>
      </c>
      <c r="CB19" s="8"/>
      <c r="CC19" s="6"/>
      <c r="CD19" s="9">
        <f t="shared" si="25"/>
        <v>64</v>
      </c>
      <c r="CE19" s="8"/>
      <c r="CF19" s="6"/>
      <c r="CG19" s="9">
        <f t="shared" si="26"/>
        <v>64</v>
      </c>
      <c r="CH19" s="8"/>
      <c r="CI19" s="6"/>
      <c r="CJ19" s="9">
        <f t="shared" si="27"/>
        <v>64</v>
      </c>
      <c r="CK19" s="8"/>
      <c r="CL19" s="6"/>
      <c r="CM19" s="9">
        <f t="shared" si="28"/>
        <v>64</v>
      </c>
      <c r="CN19" s="8"/>
      <c r="CO19" s="6"/>
      <c r="CP19" s="7">
        <f t="shared" si="29"/>
        <v>64</v>
      </c>
      <c r="CQ19" s="6">
        <f t="shared" si="30"/>
        <v>72</v>
      </c>
      <c r="CR19" s="5">
        <f t="shared" si="31"/>
        <v>8</v>
      </c>
      <c r="CS19" s="4">
        <f t="shared" si="32"/>
        <v>72</v>
      </c>
      <c r="CT19" s="4">
        <f t="shared" si="33"/>
        <v>8</v>
      </c>
      <c r="CV19" s="3">
        <f t="shared" si="34"/>
        <v>64</v>
      </c>
      <c r="CW19" s="3">
        <f t="shared" si="35"/>
        <v>0</v>
      </c>
    </row>
    <row r="20" spans="1:101" x14ac:dyDescent="0.25">
      <c r="A20" s="11">
        <v>19</v>
      </c>
      <c r="B20" s="12" t="s">
        <v>1</v>
      </c>
      <c r="C20" s="11" t="s">
        <v>0</v>
      </c>
      <c r="D20" s="10">
        <v>0</v>
      </c>
      <c r="E20" s="8"/>
      <c r="F20" s="6"/>
      <c r="G20" s="9">
        <f t="shared" si="0"/>
        <v>0</v>
      </c>
      <c r="H20" s="8"/>
      <c r="I20" s="6"/>
      <c r="J20" s="9">
        <f t="shared" si="1"/>
        <v>0</v>
      </c>
      <c r="K20" s="8"/>
      <c r="L20" s="6"/>
      <c r="M20" s="9">
        <f t="shared" si="2"/>
        <v>0</v>
      </c>
      <c r="N20" s="8"/>
      <c r="O20" s="6"/>
      <c r="P20" s="9">
        <f t="shared" si="3"/>
        <v>0</v>
      </c>
      <c r="Q20" s="8"/>
      <c r="R20" s="6"/>
      <c r="S20" s="9">
        <f t="shared" si="4"/>
        <v>0</v>
      </c>
      <c r="T20" s="8"/>
      <c r="U20" s="6"/>
      <c r="V20" s="9">
        <f t="shared" si="5"/>
        <v>0</v>
      </c>
      <c r="W20" s="8"/>
      <c r="X20" s="6"/>
      <c r="Y20" s="9">
        <f t="shared" si="6"/>
        <v>0</v>
      </c>
      <c r="Z20" s="8"/>
      <c r="AA20" s="6"/>
      <c r="AB20" s="9">
        <f t="shared" si="7"/>
        <v>0</v>
      </c>
      <c r="AC20" s="8"/>
      <c r="AD20" s="6"/>
      <c r="AE20" s="9">
        <f t="shared" si="8"/>
        <v>0</v>
      </c>
      <c r="AF20" s="8"/>
      <c r="AG20" s="6"/>
      <c r="AH20" s="9">
        <f t="shared" si="9"/>
        <v>0</v>
      </c>
      <c r="AI20" s="8"/>
      <c r="AJ20" s="6"/>
      <c r="AK20" s="9">
        <f t="shared" si="10"/>
        <v>0</v>
      </c>
      <c r="AL20" s="8"/>
      <c r="AM20" s="6"/>
      <c r="AN20" s="9">
        <f t="shared" si="11"/>
        <v>0</v>
      </c>
      <c r="AO20" s="8"/>
      <c r="AP20" s="6"/>
      <c r="AQ20" s="9">
        <f t="shared" si="12"/>
        <v>0</v>
      </c>
      <c r="AR20" s="8"/>
      <c r="AS20" s="6"/>
      <c r="AT20" s="9">
        <f t="shared" si="13"/>
        <v>0</v>
      </c>
      <c r="AU20" s="8"/>
      <c r="AV20" s="6"/>
      <c r="AW20" s="9">
        <f t="shared" si="14"/>
        <v>0</v>
      </c>
      <c r="AX20" s="8"/>
      <c r="AY20" s="6"/>
      <c r="AZ20" s="9">
        <f t="shared" si="15"/>
        <v>0</v>
      </c>
      <c r="BA20" s="8"/>
      <c r="BB20" s="6"/>
      <c r="BC20" s="9">
        <f t="shared" si="16"/>
        <v>0</v>
      </c>
      <c r="BD20" s="8"/>
      <c r="BE20" s="6"/>
      <c r="BF20" s="9">
        <f t="shared" si="17"/>
        <v>0</v>
      </c>
      <c r="BG20" s="8"/>
      <c r="BH20" s="6"/>
      <c r="BI20" s="9">
        <f t="shared" si="18"/>
        <v>0</v>
      </c>
      <c r="BJ20" s="8"/>
      <c r="BK20" s="6"/>
      <c r="BL20" s="9">
        <f t="shared" si="19"/>
        <v>0</v>
      </c>
      <c r="BM20" s="8"/>
      <c r="BN20" s="6"/>
      <c r="BO20" s="9">
        <f t="shared" si="20"/>
        <v>0</v>
      </c>
      <c r="BP20" s="8"/>
      <c r="BQ20" s="6"/>
      <c r="BR20" s="9">
        <f t="shared" si="21"/>
        <v>0</v>
      </c>
      <c r="BS20" s="8"/>
      <c r="BT20" s="6"/>
      <c r="BU20" s="9">
        <f t="shared" si="22"/>
        <v>0</v>
      </c>
      <c r="BV20" s="8"/>
      <c r="BW20" s="6"/>
      <c r="BX20" s="9">
        <f t="shared" si="23"/>
        <v>0</v>
      </c>
      <c r="BY20" s="8"/>
      <c r="BZ20" s="6"/>
      <c r="CA20" s="9">
        <f t="shared" si="24"/>
        <v>0</v>
      </c>
      <c r="CB20" s="8"/>
      <c r="CC20" s="6"/>
      <c r="CD20" s="9">
        <f t="shared" si="25"/>
        <v>0</v>
      </c>
      <c r="CE20" s="8">
        <v>25</v>
      </c>
      <c r="CF20" s="6"/>
      <c r="CG20" s="9">
        <f t="shared" si="26"/>
        <v>25</v>
      </c>
      <c r="CH20" s="8"/>
      <c r="CI20" s="6"/>
      <c r="CJ20" s="9">
        <f t="shared" si="27"/>
        <v>25</v>
      </c>
      <c r="CK20" s="8"/>
      <c r="CL20" s="6"/>
      <c r="CM20" s="9">
        <f t="shared" si="28"/>
        <v>25</v>
      </c>
      <c r="CN20" s="8"/>
      <c r="CO20" s="6"/>
      <c r="CP20" s="7">
        <f t="shared" si="29"/>
        <v>25</v>
      </c>
      <c r="CQ20" s="6">
        <f t="shared" si="30"/>
        <v>25</v>
      </c>
      <c r="CR20" s="5">
        <f t="shared" si="31"/>
        <v>0</v>
      </c>
      <c r="CS20" s="4">
        <f t="shared" si="32"/>
        <v>25</v>
      </c>
      <c r="CT20" s="4">
        <f t="shared" si="33"/>
        <v>0</v>
      </c>
      <c r="CV20" s="3">
        <f t="shared" si="34"/>
        <v>25</v>
      </c>
      <c r="CW20" s="3">
        <f t="shared" si="35"/>
        <v>0</v>
      </c>
    </row>
  </sheetData>
  <mergeCells count="1">
    <mergeCell ref="CV1:CW1"/>
  </mergeCells>
  <conditionalFormatting sqref="CW2:CW1048576">
    <cfRule type="cellIs" dxfId="0" priority="1" operator="notEqual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J23" sqref="J23"/>
    </sheetView>
  </sheetViews>
  <sheetFormatPr defaultRowHeight="15" x14ac:dyDescent="0.25"/>
  <cols>
    <col min="1" max="1" width="36" customWidth="1"/>
    <col min="2" max="2" width="10.85546875" customWidth="1"/>
    <col min="3" max="3" width="8.7109375" customWidth="1"/>
    <col min="4" max="4" width="15.85546875" customWidth="1"/>
  </cols>
  <sheetData>
    <row r="1" spans="1:4" s="1" customFormat="1" x14ac:dyDescent="0.25">
      <c r="A1" s="3" t="s">
        <v>23</v>
      </c>
      <c r="B1" s="3" t="s">
        <v>24</v>
      </c>
      <c r="C1" s="3" t="s">
        <v>25</v>
      </c>
      <c r="D1" s="3" t="s">
        <v>26</v>
      </c>
    </row>
    <row r="2" spans="1:4" x14ac:dyDescent="0.25">
      <c r="A2" s="6" t="s">
        <v>19</v>
      </c>
      <c r="B2" s="13" t="s">
        <v>27</v>
      </c>
      <c r="C2" s="16">
        <v>42619</v>
      </c>
      <c r="D2" s="17">
        <v>150</v>
      </c>
    </row>
    <row r="3" spans="1:4" x14ac:dyDescent="0.25">
      <c r="A3" s="6" t="s">
        <v>19</v>
      </c>
      <c r="B3" s="13" t="s">
        <v>27</v>
      </c>
      <c r="C3" s="16">
        <v>42621</v>
      </c>
      <c r="D3" s="17">
        <v>150</v>
      </c>
    </row>
    <row r="4" spans="1:4" x14ac:dyDescent="0.25">
      <c r="A4" s="6" t="s">
        <v>19</v>
      </c>
      <c r="B4" s="13" t="s">
        <v>27</v>
      </c>
      <c r="C4" s="16">
        <v>42622</v>
      </c>
      <c r="D4" s="17">
        <v>175</v>
      </c>
    </row>
    <row r="5" spans="1:4" x14ac:dyDescent="0.25">
      <c r="A5" s="6" t="s">
        <v>19</v>
      </c>
      <c r="B5" s="13" t="s">
        <v>28</v>
      </c>
      <c r="C5" s="16">
        <v>42626</v>
      </c>
      <c r="D5" s="17">
        <v>2500</v>
      </c>
    </row>
    <row r="6" spans="1:4" x14ac:dyDescent="0.25">
      <c r="A6" s="6" t="s">
        <v>19</v>
      </c>
      <c r="B6" s="13" t="s">
        <v>27</v>
      </c>
      <c r="C6" s="16">
        <v>42627</v>
      </c>
      <c r="D6" s="17">
        <v>150</v>
      </c>
    </row>
    <row r="7" spans="1:4" x14ac:dyDescent="0.25">
      <c r="A7" s="6" t="s">
        <v>19</v>
      </c>
      <c r="B7" s="13" t="s">
        <v>27</v>
      </c>
      <c r="C7" s="16">
        <v>42628</v>
      </c>
      <c r="D7" s="17">
        <v>100</v>
      </c>
    </row>
    <row r="8" spans="1:4" x14ac:dyDescent="0.25">
      <c r="A8" s="6" t="s">
        <v>19</v>
      </c>
      <c r="B8" s="13" t="s">
        <v>27</v>
      </c>
      <c r="C8" s="16">
        <v>42632</v>
      </c>
      <c r="D8" s="17">
        <v>150</v>
      </c>
    </row>
    <row r="9" spans="1:4" x14ac:dyDescent="0.25">
      <c r="A9" s="6"/>
      <c r="B9" s="6"/>
      <c r="C9" s="6"/>
      <c r="D9" s="6"/>
    </row>
    <row r="10" spans="1:4" x14ac:dyDescent="0.25">
      <c r="A10" s="6"/>
      <c r="B10" s="6"/>
      <c r="C10" s="6"/>
      <c r="D10" s="6"/>
    </row>
    <row r="11" spans="1:4" x14ac:dyDescent="0.25">
      <c r="A11" s="6"/>
      <c r="B11" s="6"/>
      <c r="C11" s="6"/>
      <c r="D11" s="6"/>
    </row>
    <row r="12" spans="1:4" x14ac:dyDescent="0.25">
      <c r="A12" s="6"/>
      <c r="B12" s="6"/>
      <c r="C12" s="6"/>
      <c r="D12" s="6"/>
    </row>
    <row r="13" spans="1:4" x14ac:dyDescent="0.25">
      <c r="A13" s="6"/>
      <c r="B13" s="6"/>
      <c r="C13" s="6"/>
      <c r="D13" s="6"/>
    </row>
    <row r="14" spans="1:4" x14ac:dyDescent="0.25">
      <c r="A14" s="6"/>
      <c r="B14" s="6"/>
      <c r="C14" s="6"/>
      <c r="D14" s="6"/>
    </row>
    <row r="15" spans="1:4" x14ac:dyDescent="0.25">
      <c r="A15" s="6"/>
      <c r="B15" s="6"/>
      <c r="C15" s="6"/>
      <c r="D15" s="6"/>
    </row>
    <row r="16" spans="1:4" x14ac:dyDescent="0.25">
      <c r="A16" s="6"/>
      <c r="B16" s="6"/>
      <c r="C16" s="6"/>
      <c r="D16" s="6"/>
    </row>
    <row r="17" spans="1:4" x14ac:dyDescent="0.25">
      <c r="A17" s="6"/>
      <c r="B17" s="6"/>
      <c r="C17" s="6"/>
      <c r="D17" s="6"/>
    </row>
    <row r="18" spans="1:4" x14ac:dyDescent="0.25">
      <c r="A18" s="6"/>
      <c r="B18" s="6"/>
      <c r="C18" s="6"/>
      <c r="D18" s="6"/>
    </row>
    <row r="19" spans="1:4" x14ac:dyDescent="0.25">
      <c r="A19" s="6"/>
      <c r="B19" s="6"/>
      <c r="C19" s="6"/>
      <c r="D1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PT_ZXC</vt:lpstr>
      <vt:lpstr>DB</vt:lpstr>
      <vt:lpstr>Движ ТМЦ-ЕСТЬ</vt:lpstr>
      <vt:lpstr>НАДО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OlegIvanovich</dc:creator>
  <cp:lastModifiedBy>ZXC</cp:lastModifiedBy>
  <dcterms:created xsi:type="dcterms:W3CDTF">2016-11-20T07:06:07Z</dcterms:created>
  <dcterms:modified xsi:type="dcterms:W3CDTF">2016-11-20T09:17:16Z</dcterms:modified>
</cp:coreProperties>
</file>