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6"/>
  <workbookPr defaultThemeVersion="124226"/>
  <bookViews>
    <workbookView xWindow="0" yWindow="75" windowWidth="19440" windowHeight="9525"/>
  </bookViews>
  <sheets>
    <sheet name="Выпечка Расчёт" sheetId="2" r:id="rId1"/>
    <sheet name="Выпечка" sheetId="1" r:id="rId2"/>
  </sheets>
  <externalReferences>
    <externalReference r:id="rId3"/>
  </externalReferences>
  <calcPr calcId="125725"/>
</workbook>
</file>

<file path=xl/calcChain.xml><?xml version="1.0" encoding="utf-8"?>
<calcChain xmlns="http://schemas.openxmlformats.org/spreadsheetml/2006/main">
  <c r="G5" i="2"/>
  <c r="H5"/>
  <c r="I5"/>
  <c r="J5"/>
  <c r="K5"/>
  <c r="L5"/>
  <c r="M5"/>
  <c r="N5"/>
  <c r="O5"/>
  <c r="P5"/>
  <c r="Q5"/>
  <c r="R5"/>
  <c r="S5"/>
  <c r="T5"/>
  <c r="U5"/>
  <c r="V5"/>
  <c r="W5"/>
  <c r="X5"/>
  <c r="AE5"/>
  <c r="G6"/>
  <c r="H6"/>
  <c r="I6"/>
  <c r="J6"/>
  <c r="K6"/>
  <c r="L6"/>
  <c r="M6"/>
  <c r="N6"/>
  <c r="O6"/>
  <c r="P6"/>
  <c r="Q6"/>
  <c r="R6"/>
  <c r="S6"/>
  <c r="T6"/>
  <c r="U6"/>
  <c r="V6"/>
  <c r="W6"/>
  <c r="X6"/>
  <c r="AE6"/>
  <c r="G7"/>
  <c r="H7"/>
  <c r="I7"/>
  <c r="J7"/>
  <c r="K7"/>
  <c r="L7"/>
  <c r="M7"/>
  <c r="N7"/>
  <c r="O7"/>
  <c r="P7"/>
  <c r="Q7"/>
  <c r="R7"/>
  <c r="S7"/>
  <c r="T7"/>
  <c r="U7"/>
  <c r="V7"/>
  <c r="W7"/>
  <c r="X7"/>
  <c r="AE7"/>
  <c r="G8"/>
  <c r="H8"/>
  <c r="I8"/>
  <c r="J8"/>
  <c r="K8"/>
  <c r="L8"/>
  <c r="M8"/>
  <c r="N8"/>
  <c r="O8"/>
  <c r="P8"/>
  <c r="Q8"/>
  <c r="R8"/>
  <c r="S8"/>
  <c r="T8"/>
  <c r="U8"/>
  <c r="V8"/>
  <c r="W8"/>
  <c r="X8"/>
  <c r="AE8"/>
  <c r="G9"/>
  <c r="H9"/>
  <c r="I9"/>
  <c r="J9"/>
  <c r="K9"/>
  <c r="L9"/>
  <c r="M9"/>
  <c r="N9"/>
  <c r="O9"/>
  <c r="P9"/>
  <c r="Q9"/>
  <c r="R9"/>
  <c r="S9"/>
  <c r="T9"/>
  <c r="U9"/>
  <c r="V9"/>
  <c r="W9"/>
  <c r="X9"/>
  <c r="AE9"/>
  <c r="G10"/>
  <c r="H10"/>
  <c r="I10"/>
  <c r="J10"/>
  <c r="K10"/>
  <c r="L10"/>
  <c r="M10"/>
  <c r="N10"/>
  <c r="O10"/>
  <c r="P10"/>
  <c r="Q10"/>
  <c r="R10"/>
  <c r="S10"/>
  <c r="T10"/>
  <c r="U10"/>
  <c r="V10"/>
  <c r="W10"/>
  <c r="X10"/>
  <c r="AE10"/>
  <c r="G11"/>
  <c r="H11"/>
  <c r="I11"/>
  <c r="J11"/>
  <c r="K11"/>
  <c r="L11"/>
  <c r="M11"/>
  <c r="N11"/>
  <c r="O11"/>
  <c r="P11"/>
  <c r="Q11"/>
  <c r="R11"/>
  <c r="S11"/>
  <c r="T11"/>
  <c r="U11"/>
  <c r="V11"/>
  <c r="W11"/>
  <c r="X11"/>
  <c r="AE11"/>
  <c r="G12"/>
  <c r="H12"/>
  <c r="I12"/>
  <c r="J12"/>
  <c r="K12"/>
  <c r="L12"/>
  <c r="M12"/>
  <c r="N12"/>
  <c r="O12"/>
  <c r="P12"/>
  <c r="Q12"/>
  <c r="R12"/>
  <c r="S12"/>
  <c r="T12"/>
  <c r="U12"/>
  <c r="V12"/>
  <c r="W12"/>
  <c r="X12"/>
  <c r="AE12"/>
  <c r="G13"/>
  <c r="H13"/>
  <c r="I13"/>
  <c r="J13"/>
  <c r="K13"/>
  <c r="L13"/>
  <c r="M13"/>
  <c r="N13"/>
  <c r="O13"/>
  <c r="P13"/>
  <c r="Q13"/>
  <c r="R13"/>
  <c r="S13"/>
  <c r="T13"/>
  <c r="U13"/>
  <c r="V13"/>
  <c r="W13"/>
  <c r="X13"/>
  <c r="AE13"/>
  <c r="G14"/>
  <c r="H14"/>
  <c r="I14"/>
  <c r="J14"/>
  <c r="K14"/>
  <c r="L14"/>
  <c r="M14"/>
  <c r="N14"/>
  <c r="O14"/>
  <c r="P14"/>
  <c r="Q14"/>
  <c r="R14"/>
  <c r="S14"/>
  <c r="T14"/>
  <c r="U14"/>
  <c r="V14"/>
  <c r="W14"/>
  <c r="X14"/>
  <c r="AE14"/>
  <c r="G15"/>
  <c r="H15"/>
  <c r="I15"/>
  <c r="J15"/>
  <c r="K15"/>
  <c r="L15"/>
  <c r="M15"/>
  <c r="N15"/>
  <c r="O15"/>
  <c r="P15"/>
  <c r="Q15"/>
  <c r="R15"/>
  <c r="S15"/>
  <c r="T15"/>
  <c r="U15"/>
  <c r="V15"/>
  <c r="W15"/>
  <c r="X15"/>
  <c r="AE15"/>
  <c r="G16"/>
  <c r="H16"/>
  <c r="I16"/>
  <c r="J16"/>
  <c r="K16"/>
  <c r="L16"/>
  <c r="M16"/>
  <c r="N16"/>
  <c r="O16"/>
  <c r="P16"/>
  <c r="Q16"/>
  <c r="R16"/>
  <c r="S16"/>
  <c r="T16"/>
  <c r="U16"/>
  <c r="V16"/>
  <c r="W16"/>
  <c r="X16"/>
  <c r="AE16"/>
  <c r="G17"/>
  <c r="H17"/>
  <c r="I17"/>
  <c r="J17"/>
  <c r="K17"/>
  <c r="L17"/>
  <c r="M17"/>
  <c r="N17"/>
  <c r="O17"/>
  <c r="P17"/>
  <c r="Q17"/>
  <c r="R17"/>
  <c r="S17"/>
  <c r="T17"/>
  <c r="U17"/>
  <c r="V17"/>
  <c r="W17"/>
  <c r="X17"/>
  <c r="AE17"/>
  <c r="G18"/>
  <c r="H18"/>
  <c r="I18"/>
  <c r="J18"/>
  <c r="K18"/>
  <c r="L18"/>
  <c r="M18"/>
  <c r="N18"/>
  <c r="O18"/>
  <c r="P18"/>
  <c r="Q18"/>
  <c r="R18"/>
  <c r="S18"/>
  <c r="T18"/>
  <c r="U18"/>
  <c r="V18"/>
  <c r="W18"/>
  <c r="X18"/>
  <c r="AE18"/>
  <c r="G19"/>
  <c r="H19"/>
  <c r="I19"/>
  <c r="J19"/>
  <c r="K19"/>
  <c r="L19"/>
  <c r="M19"/>
  <c r="N19"/>
  <c r="O19"/>
  <c r="P19"/>
  <c r="Q19"/>
  <c r="R19"/>
  <c r="S19"/>
  <c r="T19"/>
  <c r="U19"/>
  <c r="V19"/>
  <c r="W19"/>
  <c r="X19"/>
  <c r="AE19"/>
  <c r="G20"/>
  <c r="H20"/>
  <c r="I20"/>
  <c r="J20"/>
  <c r="K20"/>
  <c r="L20"/>
  <c r="M20"/>
  <c r="N20"/>
  <c r="O20"/>
  <c r="P20"/>
  <c r="Q20"/>
  <c r="R20"/>
  <c r="S20"/>
  <c r="T20"/>
  <c r="U20"/>
  <c r="V20"/>
  <c r="W20"/>
  <c r="X20"/>
  <c r="AE20"/>
  <c r="G21"/>
  <c r="H21"/>
  <c r="I21"/>
  <c r="J21"/>
  <c r="K21"/>
  <c r="L21"/>
  <c r="M21"/>
  <c r="N21"/>
  <c r="O21"/>
  <c r="P21"/>
  <c r="Q21"/>
  <c r="R21"/>
  <c r="S21"/>
  <c r="T21"/>
  <c r="U21"/>
  <c r="V21"/>
  <c r="W21"/>
  <c r="X21"/>
  <c r="AE21"/>
  <c r="G22"/>
  <c r="H22"/>
  <c r="I22"/>
  <c r="J22"/>
  <c r="K22"/>
  <c r="L22"/>
  <c r="M22"/>
  <c r="N22"/>
  <c r="O22"/>
  <c r="P22"/>
  <c r="Q22"/>
  <c r="R22"/>
  <c r="S22"/>
  <c r="T22"/>
  <c r="U22"/>
  <c r="V22"/>
  <c r="W22"/>
  <c r="X22"/>
  <c r="AE22"/>
  <c r="G23"/>
  <c r="H23"/>
  <c r="I23"/>
  <c r="J23"/>
  <c r="K23"/>
  <c r="L23"/>
  <c r="M23"/>
  <c r="N23"/>
  <c r="O23"/>
  <c r="P23"/>
  <c r="Q23"/>
  <c r="R23"/>
  <c r="S23"/>
  <c r="T23"/>
  <c r="U23"/>
  <c r="V23"/>
  <c r="W23"/>
  <c r="X23"/>
  <c r="AE23"/>
  <c r="G24"/>
  <c r="H24"/>
  <c r="I24"/>
  <c r="J24"/>
  <c r="K24"/>
  <c r="L24"/>
  <c r="M24"/>
  <c r="N24"/>
  <c r="O24"/>
  <c r="P24"/>
  <c r="Q24"/>
  <c r="R24"/>
  <c r="S24"/>
  <c r="T24"/>
  <c r="U24"/>
  <c r="V24"/>
  <c r="W24"/>
  <c r="X24"/>
  <c r="AE24"/>
  <c r="G25"/>
  <c r="H25"/>
  <c r="I25"/>
  <c r="J25"/>
  <c r="K25"/>
  <c r="L25"/>
  <c r="M25"/>
  <c r="N25"/>
  <c r="O25"/>
  <c r="P25"/>
  <c r="Q25"/>
  <c r="R25"/>
  <c r="S25"/>
  <c r="T25"/>
  <c r="U25"/>
  <c r="V25"/>
  <c r="W25"/>
  <c r="X25"/>
  <c r="AE25"/>
  <c r="G26"/>
  <c r="H26"/>
  <c r="I26"/>
  <c r="J26"/>
  <c r="K26"/>
  <c r="L26"/>
  <c r="M26"/>
  <c r="N26"/>
  <c r="O26"/>
  <c r="P26"/>
  <c r="Q26"/>
  <c r="R26"/>
  <c r="S26"/>
  <c r="T26"/>
  <c r="U26"/>
  <c r="V26"/>
  <c r="W26"/>
  <c r="X26"/>
  <c r="AE26"/>
  <c r="G27"/>
  <c r="H27"/>
  <c r="I27"/>
  <c r="J27"/>
  <c r="K27"/>
  <c r="L27"/>
  <c r="M27"/>
  <c r="N27"/>
  <c r="O27"/>
  <c r="P27"/>
  <c r="Q27"/>
  <c r="R27"/>
  <c r="S27"/>
  <c r="T27"/>
  <c r="U27"/>
  <c r="V27"/>
  <c r="W27"/>
  <c r="X27"/>
  <c r="AE27"/>
  <c r="G28"/>
  <c r="H28"/>
  <c r="I28"/>
  <c r="J28"/>
  <c r="K28"/>
  <c r="L28"/>
  <c r="M28"/>
  <c r="N28"/>
  <c r="O28"/>
  <c r="P28"/>
  <c r="Q28"/>
  <c r="R28"/>
  <c r="S28"/>
  <c r="T28"/>
  <c r="U28"/>
  <c r="V28"/>
  <c r="W28"/>
  <c r="X28"/>
  <c r="AE28"/>
  <c r="G29"/>
  <c r="H29"/>
  <c r="I29"/>
  <c r="J29"/>
  <c r="K29"/>
  <c r="L29"/>
  <c r="M29"/>
  <c r="N29"/>
  <c r="O29"/>
  <c r="P29"/>
  <c r="Q29"/>
  <c r="R29"/>
  <c r="S29"/>
  <c r="T29"/>
  <c r="U29"/>
  <c r="V29"/>
  <c r="W29"/>
  <c r="X29"/>
  <c r="AE29"/>
  <c r="G30"/>
  <c r="H30"/>
  <c r="I30"/>
  <c r="J30"/>
  <c r="K30"/>
  <c r="L30"/>
  <c r="M30"/>
  <c r="N30"/>
  <c r="O30"/>
  <c r="P30"/>
  <c r="Q30"/>
  <c r="R30"/>
  <c r="S30"/>
  <c r="T30"/>
  <c r="U30"/>
  <c r="V30"/>
  <c r="W30"/>
  <c r="X30"/>
  <c r="AE30"/>
  <c r="G31"/>
  <c r="H31"/>
  <c r="I31"/>
  <c r="J31"/>
  <c r="K31"/>
  <c r="L31"/>
  <c r="M31"/>
  <c r="N31"/>
  <c r="O31"/>
  <c r="P31"/>
  <c r="Q31"/>
  <c r="R31"/>
  <c r="S31"/>
  <c r="T31"/>
  <c r="U31"/>
  <c r="V31"/>
  <c r="W31"/>
  <c r="X31"/>
  <c r="AE31"/>
  <c r="G32"/>
  <c r="H32"/>
  <c r="I32"/>
  <c r="J32"/>
  <c r="K32"/>
  <c r="L32"/>
  <c r="M32"/>
  <c r="N32"/>
  <c r="O32"/>
  <c r="P32"/>
  <c r="Q32"/>
  <c r="R32"/>
  <c r="S32"/>
  <c r="T32"/>
  <c r="U32"/>
  <c r="V32"/>
  <c r="W32"/>
  <c r="X32"/>
  <c r="AE32"/>
  <c r="G33"/>
  <c r="H33"/>
  <c r="I33"/>
  <c r="J33"/>
  <c r="K33"/>
  <c r="L33"/>
  <c r="M33"/>
  <c r="N33"/>
  <c r="O33"/>
  <c r="P33"/>
  <c r="Q33"/>
  <c r="R33"/>
  <c r="S33"/>
  <c r="T33"/>
  <c r="U33"/>
  <c r="V33"/>
  <c r="W33"/>
  <c r="X33"/>
  <c r="AE33"/>
  <c r="G34"/>
  <c r="H34"/>
  <c r="I34"/>
  <c r="J34"/>
  <c r="K34"/>
  <c r="L34"/>
  <c r="M34"/>
  <c r="N34"/>
  <c r="O34"/>
  <c r="P34"/>
  <c r="Q34"/>
  <c r="R34"/>
  <c r="S34"/>
  <c r="T34"/>
  <c r="U34"/>
  <c r="V34"/>
  <c r="W34"/>
  <c r="X34"/>
  <c r="AE34"/>
  <c r="G35"/>
  <c r="H35"/>
  <c r="I35"/>
  <c r="J35"/>
  <c r="K35"/>
  <c r="L35"/>
  <c r="M35"/>
  <c r="N35"/>
  <c r="O35"/>
  <c r="P35"/>
  <c r="Q35"/>
  <c r="R35"/>
  <c r="S35"/>
  <c r="T35"/>
  <c r="U35"/>
  <c r="V35"/>
  <c r="W35"/>
  <c r="X35"/>
  <c r="AE35"/>
  <c r="G36"/>
  <c r="H36"/>
  <c r="I36"/>
  <c r="J36"/>
  <c r="K36"/>
  <c r="L36"/>
  <c r="M36"/>
  <c r="N36"/>
  <c r="O36"/>
  <c r="P36"/>
  <c r="Q36"/>
  <c r="R36"/>
  <c r="S36"/>
  <c r="T36"/>
  <c r="U36"/>
  <c r="V36"/>
  <c r="W36"/>
  <c r="X36"/>
  <c r="AE36"/>
  <c r="G37"/>
  <c r="H37"/>
  <c r="I37"/>
  <c r="J37"/>
  <c r="K37"/>
  <c r="L37"/>
  <c r="M37"/>
  <c r="N37"/>
  <c r="O37"/>
  <c r="P37"/>
  <c r="Q37"/>
  <c r="R37"/>
  <c r="S37"/>
  <c r="T37"/>
  <c r="U37"/>
  <c r="V37"/>
  <c r="W37"/>
  <c r="X37"/>
  <c r="AE37"/>
  <c r="G38"/>
  <c r="H38"/>
  <c r="I38"/>
  <c r="J38"/>
  <c r="K38"/>
  <c r="L38"/>
  <c r="M38"/>
  <c r="N38"/>
  <c r="O38"/>
  <c r="P38"/>
  <c r="Q38"/>
  <c r="R38"/>
  <c r="S38"/>
  <c r="T38"/>
  <c r="U38"/>
  <c r="V38"/>
  <c r="W38"/>
  <c r="X38"/>
  <c r="AE38"/>
  <c r="G39"/>
  <c r="H39"/>
  <c r="I39"/>
  <c r="J39"/>
  <c r="K39"/>
  <c r="L39"/>
  <c r="M39"/>
  <c r="N39"/>
  <c r="O39"/>
  <c r="P39"/>
  <c r="Q39"/>
  <c r="R39"/>
  <c r="S39"/>
  <c r="T39"/>
  <c r="U39"/>
  <c r="V39"/>
  <c r="W39"/>
  <c r="X39"/>
  <c r="AE39"/>
  <c r="G40"/>
  <c r="H40"/>
  <c r="I40"/>
  <c r="J40"/>
  <c r="K40"/>
  <c r="L40"/>
  <c r="M40"/>
  <c r="N40"/>
  <c r="O40"/>
  <c r="P40"/>
  <c r="Q40"/>
  <c r="R40"/>
  <c r="S40"/>
  <c r="T40"/>
  <c r="U40"/>
  <c r="V40"/>
  <c r="W40"/>
  <c r="X40"/>
  <c r="AE40"/>
  <c r="G41"/>
  <c r="H41"/>
  <c r="I41"/>
  <c r="J41"/>
  <c r="K41"/>
  <c r="L41"/>
  <c r="M41"/>
  <c r="N41"/>
  <c r="O41"/>
  <c r="P41"/>
  <c r="Q41"/>
  <c r="R41"/>
  <c r="S41"/>
  <c r="T41"/>
  <c r="U41"/>
  <c r="V41"/>
  <c r="W41"/>
  <c r="X41"/>
  <c r="AE41"/>
  <c r="G42"/>
  <c r="H42"/>
  <c r="I42"/>
  <c r="J42"/>
  <c r="K42"/>
  <c r="L42"/>
  <c r="M42"/>
  <c r="N42"/>
  <c r="O42"/>
  <c r="P42"/>
  <c r="Q42"/>
  <c r="R42"/>
  <c r="S42"/>
  <c r="T42"/>
  <c r="U42"/>
  <c r="V42"/>
  <c r="W42"/>
  <c r="X42"/>
  <c r="AE42"/>
  <c r="G43"/>
  <c r="H43"/>
  <c r="I43"/>
  <c r="J43"/>
  <c r="K43"/>
  <c r="L43"/>
  <c r="M43"/>
  <c r="N43"/>
  <c r="O43"/>
  <c r="P43"/>
  <c r="Q43"/>
  <c r="R43"/>
  <c r="S43"/>
  <c r="T43"/>
  <c r="U43"/>
  <c r="V43"/>
  <c r="W43"/>
  <c r="X43"/>
  <c r="AE43"/>
  <c r="G44"/>
  <c r="H44"/>
  <c r="I44"/>
  <c r="J44"/>
  <c r="K44"/>
  <c r="L44"/>
  <c r="M44"/>
  <c r="N44"/>
  <c r="O44"/>
  <c r="P44"/>
  <c r="Q44"/>
  <c r="R44"/>
  <c r="S44"/>
  <c r="T44"/>
  <c r="U44"/>
  <c r="V44"/>
  <c r="W44"/>
  <c r="X44"/>
  <c r="AE44"/>
  <c r="G45"/>
  <c r="H45"/>
  <c r="I45"/>
  <c r="J45"/>
  <c r="K45"/>
  <c r="L45"/>
  <c r="M45"/>
  <c r="N45"/>
  <c r="O45"/>
  <c r="P45"/>
  <c r="Q45"/>
  <c r="R45"/>
  <c r="S45"/>
  <c r="T45"/>
  <c r="U45"/>
  <c r="V45"/>
  <c r="W45"/>
  <c r="X45"/>
  <c r="AE45"/>
  <c r="G46"/>
  <c r="H46"/>
  <c r="I46"/>
  <c r="J46"/>
  <c r="K46"/>
  <c r="L46"/>
  <c r="M46"/>
  <c r="N46"/>
  <c r="O46"/>
  <c r="P46"/>
  <c r="Q46"/>
  <c r="R46"/>
  <c r="S46"/>
  <c r="T46"/>
  <c r="U46"/>
  <c r="V46"/>
  <c r="W46"/>
  <c r="X46"/>
  <c r="AE46"/>
  <c r="G47"/>
  <c r="H47"/>
  <c r="I47"/>
  <c r="J47"/>
  <c r="K47"/>
  <c r="L47"/>
  <c r="M47"/>
  <c r="N47"/>
  <c r="O47"/>
  <c r="P47"/>
  <c r="Q47"/>
  <c r="R47"/>
  <c r="S47"/>
  <c r="T47"/>
  <c r="U47"/>
  <c r="V47"/>
  <c r="W47"/>
  <c r="X47"/>
  <c r="AE47"/>
  <c r="G48"/>
  <c r="H48"/>
  <c r="I48"/>
  <c r="J48"/>
  <c r="K48"/>
  <c r="L48"/>
  <c r="M48"/>
  <c r="N48"/>
  <c r="O48"/>
  <c r="P48"/>
  <c r="Q48"/>
  <c r="R48"/>
  <c r="S48"/>
  <c r="T48"/>
  <c r="U48"/>
  <c r="V48"/>
  <c r="W48"/>
  <c r="X48"/>
  <c r="AE48"/>
  <c r="G49"/>
  <c r="H49"/>
  <c r="I49"/>
  <c r="J49"/>
  <c r="K49"/>
  <c r="L49"/>
  <c r="M49"/>
  <c r="N49"/>
  <c r="O49"/>
  <c r="P49"/>
  <c r="Q49"/>
  <c r="R49"/>
  <c r="S49"/>
  <c r="T49"/>
  <c r="U49"/>
  <c r="V49"/>
  <c r="W49"/>
  <c r="X49"/>
  <c r="AE49"/>
  <c r="G50"/>
  <c r="H50"/>
  <c r="I50"/>
  <c r="J50"/>
  <c r="K50"/>
  <c r="L50"/>
  <c r="M50"/>
  <c r="N50"/>
  <c r="O50"/>
  <c r="P50"/>
  <c r="Q50"/>
  <c r="R50"/>
  <c r="S50"/>
  <c r="T50"/>
  <c r="U50"/>
  <c r="V50"/>
  <c r="W50"/>
  <c r="X50"/>
  <c r="AE50"/>
  <c r="G51"/>
  <c r="H51"/>
  <c r="I51"/>
  <c r="J51"/>
  <c r="K51"/>
  <c r="L51"/>
  <c r="M51"/>
  <c r="N51"/>
  <c r="O51"/>
  <c r="P51"/>
  <c r="Q51"/>
  <c r="R51"/>
  <c r="S51"/>
  <c r="T51"/>
  <c r="U51"/>
  <c r="V51"/>
  <c r="W51"/>
  <c r="X51"/>
  <c r="AE51"/>
  <c r="H4"/>
  <c r="I4"/>
  <c r="J4"/>
  <c r="K4"/>
  <c r="L4"/>
  <c r="M4"/>
  <c r="N4"/>
  <c r="O4"/>
  <c r="P4"/>
  <c r="Q4"/>
  <c r="R4"/>
  <c r="S4"/>
  <c r="T4"/>
  <c r="U4"/>
  <c r="V4"/>
  <c r="W4"/>
  <c r="X4"/>
  <c r="AE4"/>
  <c r="E5"/>
  <c r="E6"/>
  <c r="E7"/>
  <c r="E8"/>
  <c r="E9"/>
  <c r="E10"/>
  <c r="E11"/>
  <c r="E12"/>
  <c r="E13"/>
  <c r="E14"/>
  <c r="E15"/>
  <c r="E16"/>
  <c r="E17"/>
  <c r="E18"/>
  <c r="E19"/>
  <c r="E20"/>
  <c r="E21"/>
  <c r="E22"/>
  <c r="E23"/>
  <c r="E24"/>
  <c r="E25"/>
  <c r="E26"/>
  <c r="E27"/>
  <c r="E28"/>
  <c r="E29"/>
  <c r="E30"/>
  <c r="E31"/>
  <c r="E32"/>
  <c r="E33"/>
  <c r="E34"/>
  <c r="E35"/>
  <c r="E36"/>
  <c r="E37"/>
  <c r="E38"/>
  <c r="E39"/>
  <c r="E40"/>
  <c r="E41"/>
  <c r="E42"/>
  <c r="E43"/>
  <c r="E44"/>
  <c r="E45"/>
  <c r="E46"/>
  <c r="E47"/>
  <c r="E48"/>
  <c r="E49"/>
  <c r="E50"/>
  <c r="E51"/>
  <c r="E4"/>
  <c r="F5"/>
  <c r="F6"/>
  <c r="F7"/>
  <c r="F8"/>
  <c r="F9"/>
  <c r="F10"/>
  <c r="F11"/>
  <c r="F12"/>
  <c r="F13"/>
  <c r="F14"/>
  <c r="F15"/>
  <c r="F16"/>
  <c r="F17"/>
  <c r="F18"/>
  <c r="F19"/>
  <c r="F20"/>
  <c r="F21"/>
  <c r="F22"/>
  <c r="F23"/>
  <c r="F24"/>
  <c r="F25"/>
  <c r="F26"/>
  <c r="F27"/>
  <c r="F28"/>
  <c r="F29"/>
  <c r="F30"/>
  <c r="F31"/>
  <c r="F32"/>
  <c r="F33"/>
  <c r="F34"/>
  <c r="F35"/>
  <c r="F36"/>
  <c r="F37"/>
  <c r="F38"/>
  <c r="F39"/>
  <c r="F40"/>
  <c r="F41"/>
  <c r="F42"/>
  <c r="F43"/>
  <c r="F44"/>
  <c r="F45"/>
  <c r="F46"/>
  <c r="F47"/>
  <c r="F48"/>
  <c r="F49"/>
  <c r="F50"/>
  <c r="F51"/>
  <c r="F4"/>
  <c r="G4"/>
  <c r="U52" l="1"/>
  <c r="C52"/>
  <c r="B52" s="1"/>
  <c r="C3"/>
  <c r="Y42" l="1"/>
  <c r="Y38"/>
  <c r="Y30"/>
  <c r="Y26"/>
  <c r="Y18"/>
  <c r="Y13"/>
  <c r="Y43"/>
  <c r="Y34"/>
  <c r="Y27"/>
  <c r="Y19"/>
  <c r="Y14"/>
  <c r="Y31"/>
  <c r="Y16"/>
  <c r="Y24"/>
  <c r="Y25"/>
  <c r="Y39"/>
  <c r="Y35"/>
  <c r="Y46"/>
  <c r="Y9"/>
  <c r="Y48"/>
  <c r="Y5"/>
  <c r="Y7"/>
  <c r="Y37"/>
  <c r="Y8"/>
  <c r="Y45"/>
  <c r="Y40"/>
  <c r="Y33"/>
  <c r="Y28"/>
  <c r="Y20"/>
  <c r="Y15"/>
  <c r="Y47"/>
  <c r="Y41"/>
  <c r="Y29"/>
  <c r="Y23"/>
  <c r="Y17"/>
  <c r="Y11"/>
  <c r="Y22"/>
  <c r="Y6"/>
  <c r="Y36"/>
  <c r="Y50"/>
  <c r="Y10"/>
  <c r="Y32"/>
  <c r="Y4"/>
  <c r="Y49"/>
  <c r="Y12"/>
  <c r="Y51"/>
  <c r="Y21"/>
  <c r="Y44"/>
  <c r="Z34"/>
  <c r="Z16"/>
  <c r="Z9"/>
  <c r="Z37"/>
  <c r="Z33"/>
  <c r="Z36"/>
  <c r="Z32"/>
  <c r="Z23"/>
  <c r="Z39"/>
  <c r="Z40"/>
  <c r="Z46"/>
  <c r="Z26"/>
  <c r="Z43"/>
  <c r="Z38"/>
  <c r="Z13"/>
  <c r="Z19"/>
  <c r="Z8"/>
  <c r="Z11"/>
  <c r="Z49"/>
  <c r="Z27"/>
  <c r="Z35"/>
  <c r="Z5"/>
  <c r="Z45"/>
  <c r="Z20"/>
  <c r="Z29"/>
  <c r="Z21"/>
  <c r="Z10"/>
  <c r="Z12"/>
  <c r="Z28"/>
  <c r="Z47"/>
  <c r="Z17"/>
  <c r="Z4"/>
  <c r="Z51"/>
  <c r="Z44"/>
  <c r="Z6"/>
  <c r="Z15"/>
  <c r="Z48"/>
  <c r="Z31"/>
  <c r="Z25"/>
  <c r="Z18"/>
  <c r="Z42"/>
  <c r="Z50"/>
  <c r="Z41"/>
  <c r="Z7"/>
  <c r="Z24"/>
  <c r="Z14"/>
  <c r="Z22"/>
  <c r="Z30"/>
  <c r="AA19"/>
  <c r="AA27"/>
  <c r="AA29"/>
  <c r="AA45"/>
  <c r="AA40"/>
  <c r="AA6"/>
  <c r="AA43"/>
  <c r="AA33"/>
  <c r="AA31"/>
  <c r="AA38"/>
  <c r="AA37"/>
  <c r="AA36"/>
  <c r="AA21"/>
  <c r="AA8"/>
  <c r="AA35"/>
  <c r="AA10"/>
  <c r="AA49"/>
  <c r="AA5"/>
  <c r="AA16"/>
  <c r="AA30"/>
  <c r="AA50"/>
  <c r="AA15"/>
  <c r="AA12"/>
  <c r="AA42"/>
  <c r="AA48"/>
  <c r="AA51"/>
  <c r="AA28"/>
  <c r="AA13"/>
  <c r="AA46"/>
  <c r="AA32"/>
  <c r="AA9"/>
  <c r="AA7"/>
  <c r="AA44"/>
  <c r="AA20"/>
  <c r="AA11"/>
  <c r="AA26"/>
  <c r="AA23"/>
  <c r="AA14"/>
  <c r="AA18"/>
  <c r="AA4"/>
  <c r="AA22"/>
  <c r="AA41"/>
  <c r="AA25"/>
  <c r="AA17"/>
  <c r="AA39"/>
  <c r="AA34"/>
  <c r="AA47"/>
  <c r="AA24"/>
  <c r="AB35"/>
  <c r="AB20"/>
  <c r="AB23"/>
  <c r="AB41"/>
  <c r="AB7"/>
  <c r="AB47"/>
  <c r="AB18"/>
  <c r="AB28"/>
  <c r="AB40"/>
  <c r="AB4"/>
  <c r="AB51"/>
  <c r="AB6"/>
  <c r="AB44"/>
  <c r="AB50"/>
  <c r="AB26"/>
  <c r="AB33"/>
  <c r="AB36"/>
  <c r="AB5"/>
  <c r="AB49"/>
  <c r="AB15"/>
  <c r="AB29"/>
  <c r="AB43"/>
  <c r="AB37"/>
  <c r="AB42"/>
  <c r="AB8"/>
  <c r="AB16"/>
  <c r="AB19"/>
  <c r="AB30"/>
  <c r="AB12"/>
  <c r="AB48"/>
  <c r="AB27"/>
  <c r="AB21"/>
  <c r="AB24"/>
  <c r="AB14"/>
  <c r="AB13"/>
  <c r="AB10"/>
  <c r="AB45"/>
  <c r="AB11"/>
  <c r="AB9"/>
  <c r="AB31"/>
  <c r="AB17"/>
  <c r="AB34"/>
  <c r="AB32"/>
  <c r="AB38"/>
  <c r="AB39"/>
  <c r="AB22"/>
  <c r="AB46"/>
  <c r="AB25"/>
  <c r="AD47"/>
  <c r="AD42"/>
  <c r="AD37"/>
  <c r="AD32"/>
  <c r="AD27"/>
  <c r="AD22"/>
  <c r="AD17"/>
  <c r="AD12"/>
  <c r="AD7"/>
  <c r="AD51"/>
  <c r="AD46"/>
  <c r="AD41"/>
  <c r="AD36"/>
  <c r="AD31"/>
  <c r="AD26"/>
  <c r="AD21"/>
  <c r="AD16"/>
  <c r="AD11"/>
  <c r="AD6"/>
  <c r="AD50"/>
  <c r="AD45"/>
  <c r="AD40"/>
  <c r="AD35"/>
  <c r="AD30"/>
  <c r="AD25"/>
  <c r="AD20"/>
  <c r="AD15"/>
  <c r="AD10"/>
  <c r="AD5"/>
  <c r="AD49"/>
  <c r="AD44"/>
  <c r="AD39"/>
  <c r="AD34"/>
  <c r="AD29"/>
  <c r="AD24"/>
  <c r="AD19"/>
  <c r="AD14"/>
  <c r="AD9"/>
  <c r="AD4"/>
  <c r="AD48"/>
  <c r="AD43"/>
  <c r="AD38"/>
  <c r="AD33"/>
  <c r="AD28"/>
  <c r="AD23"/>
  <c r="AD18"/>
  <c r="AD13"/>
  <c r="AD8"/>
  <c r="AC37"/>
  <c r="C37" s="1"/>
  <c r="B37" s="1"/>
  <c r="AC12"/>
  <c r="C12" s="1"/>
  <c r="B12" s="1"/>
  <c r="AC27"/>
  <c r="C27" s="1"/>
  <c r="B27" s="1"/>
  <c r="AC13"/>
  <c r="AC10"/>
  <c r="C10" s="1"/>
  <c r="B10" s="1"/>
  <c r="AC45"/>
  <c r="C45" s="1"/>
  <c r="B45" s="1"/>
  <c r="AC41"/>
  <c r="C41" s="1"/>
  <c r="B41" s="1"/>
  <c r="AC24"/>
  <c r="C24" s="1"/>
  <c r="B24" s="1"/>
  <c r="AC21"/>
  <c r="C21" s="1"/>
  <c r="B21" s="1"/>
  <c r="AC48"/>
  <c r="C48" s="1"/>
  <c r="B48" s="1"/>
  <c r="AC30"/>
  <c r="C30" s="1"/>
  <c r="B30" s="1"/>
  <c r="AC14"/>
  <c r="C14" s="1"/>
  <c r="B14" s="1"/>
  <c r="AC19"/>
  <c r="C19" s="1"/>
  <c r="B19" s="1"/>
  <c r="AC33"/>
  <c r="C33" s="1"/>
  <c r="B33" s="1"/>
  <c r="AC36"/>
  <c r="C36"/>
  <c r="B36" s="1"/>
  <c r="AC49"/>
  <c r="C49" s="1"/>
  <c r="B49" s="1"/>
  <c r="AC11"/>
  <c r="C11" s="1"/>
  <c r="B11" s="1"/>
  <c r="AC8"/>
  <c r="C8" s="1"/>
  <c r="B8" s="1"/>
  <c r="AC42"/>
  <c r="C42" s="1"/>
  <c r="B42" s="1"/>
  <c r="AC16"/>
  <c r="C16" s="1"/>
  <c r="B16" s="1"/>
  <c r="AC38"/>
  <c r="C38" s="1"/>
  <c r="B38" s="1"/>
  <c r="AC39"/>
  <c r="C39" s="1"/>
  <c r="B39" s="1"/>
  <c r="AC17"/>
  <c r="C17" s="1"/>
  <c r="B17" s="1"/>
  <c r="AC29"/>
  <c r="C29" s="1"/>
  <c r="B29" s="1"/>
  <c r="AC44"/>
  <c r="C44" s="1"/>
  <c r="B44" s="1"/>
  <c r="AC40"/>
  <c r="C40" s="1"/>
  <c r="B40" s="1"/>
  <c r="AC7"/>
  <c r="C7" s="1"/>
  <c r="B7" s="1"/>
  <c r="AC35"/>
  <c r="C35" s="1"/>
  <c r="B35" s="1"/>
  <c r="AC34"/>
  <c r="C34" s="1"/>
  <c r="B34" s="1"/>
  <c r="AC5"/>
  <c r="C5" s="1"/>
  <c r="B5" s="1"/>
  <c r="AC28"/>
  <c r="C28" s="1"/>
  <c r="B28" s="1"/>
  <c r="AC25"/>
  <c r="C25" s="1"/>
  <c r="B25" s="1"/>
  <c r="AC46"/>
  <c r="C46" s="1"/>
  <c r="B46" s="1"/>
  <c r="AC32"/>
  <c r="C32" s="1"/>
  <c r="B32" s="1"/>
  <c r="AC9"/>
  <c r="C9" s="1"/>
  <c r="B9" s="1"/>
  <c r="AC26"/>
  <c r="C26" s="1"/>
  <c r="B26" s="1"/>
  <c r="AC51"/>
  <c r="C51" s="1"/>
  <c r="B51" s="1"/>
  <c r="AC18"/>
  <c r="C18" s="1"/>
  <c r="B18" s="1"/>
  <c r="AC23"/>
  <c r="C23" s="1"/>
  <c r="B23" s="1"/>
  <c r="AC22"/>
  <c r="C22" s="1"/>
  <c r="B22" s="1"/>
  <c r="AC15"/>
  <c r="C15" s="1"/>
  <c r="B15" s="1"/>
  <c r="AC50"/>
  <c r="C50" s="1"/>
  <c r="B50" s="1"/>
  <c r="AC4"/>
  <c r="C4" s="1"/>
  <c r="B4" s="1"/>
  <c r="AC47"/>
  <c r="C47" s="1"/>
  <c r="B47" s="1"/>
  <c r="AC20"/>
  <c r="C20" s="1"/>
  <c r="B20" s="1"/>
  <c r="AC43"/>
  <c r="C43" s="1"/>
  <c r="B43" s="1"/>
  <c r="AC6"/>
  <c r="C6" s="1"/>
  <c r="B6" s="1"/>
  <c r="AC31"/>
  <c r="C31" s="1"/>
  <c r="B31" s="1"/>
  <c r="C13" l="1"/>
  <c r="B13" s="1"/>
</calcChain>
</file>

<file path=xl/sharedStrings.xml><?xml version="1.0" encoding="utf-8"?>
<sst xmlns="http://schemas.openxmlformats.org/spreadsheetml/2006/main" count="746" uniqueCount="96">
  <si>
    <t>Круассан П.Ф.</t>
  </si>
  <si>
    <t xml:space="preserve"> </t>
  </si>
  <si>
    <t>кг</t>
  </si>
  <si>
    <t>Соль</t>
  </si>
  <si>
    <t>Маргарин (Аппетито) (хлеба)</t>
  </si>
  <si>
    <t>Дрожи фариман</t>
  </si>
  <si>
    <t>Сахар</t>
  </si>
  <si>
    <t>Мука(Олтын-дон) сорт высший</t>
  </si>
  <si>
    <t>Вода простая Водопроводная</t>
  </si>
  <si>
    <t>л.</t>
  </si>
  <si>
    <t>Улудшитель для круассан</t>
  </si>
  <si>
    <t>Круассан класический с Ирексом</t>
  </si>
  <si>
    <t>шт.</t>
  </si>
  <si>
    <t>Дрожжи пекарские Фариман</t>
  </si>
  <si>
    <t>Панифарин</t>
  </si>
  <si>
    <t>Мелла круассана</t>
  </si>
  <si>
    <t>Мука высш.сорт (казах)</t>
  </si>
  <si>
    <t>Печенье кантучини шоколадное</t>
  </si>
  <si>
    <t>Разрыхлитель Кабартма</t>
  </si>
  <si>
    <t>Яица куринные</t>
  </si>
  <si>
    <t>Какао порошок</t>
  </si>
  <si>
    <t>Печенье Микс (кантучини шоколадное с орехами)</t>
  </si>
  <si>
    <t>Ванилин</t>
  </si>
  <si>
    <t>Корица молотая</t>
  </si>
  <si>
    <t>Орехи Грецкие очищ.</t>
  </si>
  <si>
    <t>Печенье кантучини с орехами</t>
  </si>
  <si>
    <t>"Булле голубика"</t>
  </si>
  <si>
    <t>Джем (750гр) для Круассанов</t>
  </si>
  <si>
    <t>Мука 1 сорт КЗ</t>
  </si>
  <si>
    <t>Кардамон</t>
  </si>
  <si>
    <t>Буле кардамон с корицей</t>
  </si>
  <si>
    <t>Дрожжи живые</t>
  </si>
  <si>
    <t>Буле кардамон П.Ф</t>
  </si>
  <si>
    <t>Даниш "Восьмерка" ПФ 1шт</t>
  </si>
  <si>
    <t>Молоко Nestle 3.2  процента</t>
  </si>
  <si>
    <t>Масло Призидент</t>
  </si>
  <si>
    <t>Даниш "Восьмёрка" вишня</t>
  </si>
  <si>
    <t>Джем Sempra Вишня</t>
  </si>
  <si>
    <t>Даниш "Восьмёрка" ваниль</t>
  </si>
  <si>
    <t>Заварной крем П.Ф.1кг</t>
  </si>
  <si>
    <t>Тесто слоённое Улитка п.ф 1 шт</t>
  </si>
  <si>
    <t>Даниш "Улитка" с изюмом</t>
  </si>
  <si>
    <t>Изюм жёлтый</t>
  </si>
  <si>
    <t>Апельсиновый концентрат</t>
  </si>
  <si>
    <t>Глюкоза</t>
  </si>
  <si>
    <t>Даниш Шоколад (Пан о Шоколад)</t>
  </si>
  <si>
    <t>Шоколад какао Бари для кондитеров</t>
  </si>
  <si>
    <t>Мини круассан с сыром</t>
  </si>
  <si>
    <t>Сыр плав.Rokler</t>
  </si>
  <si>
    <t>Мини Даниш "Восьмёрка" ваниль</t>
  </si>
  <si>
    <t>Мини Даниш "Восьмёрка" вишня</t>
  </si>
  <si>
    <t>Мини Даниш "Улитка" с изюмом</t>
  </si>
  <si>
    <t>Мини Круассан классический</t>
  </si>
  <si>
    <t>Мини Круассан с джемом</t>
  </si>
  <si>
    <t>Мини Круассан с шоколадом</t>
  </si>
  <si>
    <t>Масло Произидент</t>
  </si>
  <si>
    <t>Чокко крем</t>
  </si>
  <si>
    <t xml:space="preserve">Крахмал </t>
  </si>
  <si>
    <t>Круассан мультизлаковый</t>
  </si>
  <si>
    <t>Мёд( горный) Цех</t>
  </si>
  <si>
    <t>Смесь бородино</t>
  </si>
  <si>
    <t>Начинка для Круассан мултизлаковый ПФ</t>
  </si>
  <si>
    <t>Семена подсолнечника очищ.</t>
  </si>
  <si>
    <t>Овсянные хлопья</t>
  </si>
  <si>
    <t>Даниш со сливой</t>
  </si>
  <si>
    <t>Джем Sempra слива</t>
  </si>
  <si>
    <t>Даниш  с Апельсином</t>
  </si>
  <si>
    <t>Крем Завраной 1кг для Данишов</t>
  </si>
  <si>
    <t>Масло сливочное (Валио)</t>
  </si>
  <si>
    <t>Даниш с айвой</t>
  </si>
  <si>
    <t>Айва</t>
  </si>
  <si>
    <t>Лимон свежий</t>
  </si>
  <si>
    <t xml:space="preserve">Даниш с айвой Начинка п.ф 1 л </t>
  </si>
  <si>
    <t>Круассан классический</t>
  </si>
  <si>
    <t>Круассан П.Ф.с ИРЕКС</t>
  </si>
  <si>
    <t>Маргарин Валио</t>
  </si>
  <si>
    <t>Круассан с джемом</t>
  </si>
  <si>
    <t>Круассан с шоколадом</t>
  </si>
  <si>
    <t>Круассан с шоколадом С Ирексом</t>
  </si>
  <si>
    <t>Шоколад Миллениум горький</t>
  </si>
  <si>
    <t>Буле кардамон П.Ф 1 кг</t>
  </si>
  <si>
    <t>Кг</t>
  </si>
  <si>
    <t>Крахмал Кукурузный</t>
  </si>
  <si>
    <t>Тесто Круассан П.Ф. тесто 1кг.</t>
  </si>
  <si>
    <t>Сатурнус</t>
  </si>
  <si>
    <t>Семена кунжут белый</t>
  </si>
  <si>
    <t>Семена льна</t>
  </si>
  <si>
    <t>Даниш с айвой Начинка п.ф 1 л</t>
  </si>
  <si>
    <t>крахмал</t>
  </si>
  <si>
    <t>Склад</t>
  </si>
  <si>
    <t>Итог Склада</t>
  </si>
  <si>
    <t>Дрожи</t>
  </si>
  <si>
    <t>Масло сливочное (Prizident)</t>
  </si>
  <si>
    <t>Chocco crem</t>
  </si>
  <si>
    <t>Масло слив.</t>
  </si>
  <si>
    <t>Масло сливочное (Анхор) (выпечка) (200гр)</t>
  </si>
</sst>
</file>

<file path=xl/styles.xml><?xml version="1.0" encoding="utf-8"?>
<styleSheet xmlns="http://schemas.openxmlformats.org/spreadsheetml/2006/main">
  <numFmts count="5">
    <numFmt numFmtId="164" formatCode="0.000"/>
    <numFmt numFmtId="165" formatCode="_-* #,##0.000_р_._-;\-* #,##0.000_р_._-;_-* &quot;-&quot;???_р_._-;_-@_-"/>
    <numFmt numFmtId="166" formatCode="_-* #,##0.0000_р_._-;\-* #,##0.0000_р_._-;_-* &quot;-&quot;????_р_._-;_-@_-"/>
    <numFmt numFmtId="167" formatCode="[$-419]d\ mmm;@"/>
    <numFmt numFmtId="168" formatCode="#,##0.0000"/>
  </numFmts>
  <fonts count="9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1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theme="1"/>
      <name val="Times New Roman"/>
      <family val="1"/>
      <charset val="204"/>
    </font>
    <font>
      <b/>
      <sz val="8"/>
      <color theme="1"/>
      <name val="Times New Roman"/>
      <family val="1"/>
      <charset val="204"/>
    </font>
    <font>
      <b/>
      <sz val="8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rgb="FF00B0F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3">
    <xf numFmtId="0" fontId="0" fillId="0" borderId="0" xfId="0"/>
    <xf numFmtId="0" fontId="0" fillId="0" borderId="0" xfId="0" applyFill="1" applyAlignment="1"/>
    <xf numFmtId="0" fontId="2" fillId="2" borderId="0" xfId="0" applyFont="1" applyFill="1" applyAlignment="1"/>
    <xf numFmtId="164" fontId="0" fillId="0" borderId="0" xfId="0" applyNumberFormat="1" applyFill="1" applyAlignment="1"/>
    <xf numFmtId="2" fontId="0" fillId="0" borderId="0" xfId="0" applyNumberFormat="1" applyFill="1" applyAlignment="1"/>
    <xf numFmtId="0" fontId="2" fillId="0" borderId="0" xfId="0" applyFont="1" applyFill="1" applyAlignment="1"/>
    <xf numFmtId="0" fontId="0" fillId="2" borderId="0" xfId="0" applyFill="1" applyAlignment="1"/>
    <xf numFmtId="164" fontId="2" fillId="0" borderId="0" xfId="0" applyNumberFormat="1" applyFont="1" applyFill="1" applyAlignment="1"/>
    <xf numFmtId="0" fontId="0" fillId="0" borderId="0" xfId="0" applyFill="1"/>
    <xf numFmtId="0" fontId="3" fillId="2" borderId="0" xfId="0" applyFont="1" applyFill="1" applyAlignment="1"/>
    <xf numFmtId="0" fontId="0" fillId="2" borderId="0" xfId="0" applyFill="1" applyBorder="1" applyAlignment="1">
      <alignment horizontal="center" vertical="center"/>
    </xf>
    <xf numFmtId="0" fontId="0" fillId="0" borderId="0" xfId="0" applyFill="1" applyBorder="1" applyAlignment="1"/>
    <xf numFmtId="164" fontId="0" fillId="0" borderId="0" xfId="0" applyNumberFormat="1" applyFill="1" applyBorder="1" applyAlignment="1"/>
    <xf numFmtId="2" fontId="0" fillId="0" borderId="0" xfId="0" applyNumberFormat="1" applyFill="1" applyBorder="1" applyAlignment="1"/>
    <xf numFmtId="0" fontId="0" fillId="0" borderId="0" xfId="0" applyFill="1" applyBorder="1" applyAlignment="1">
      <alignment horizontal="center" vertical="center"/>
    </xf>
    <xf numFmtId="164" fontId="2" fillId="0" borderId="0" xfId="0" applyNumberFormat="1" applyFont="1" applyFill="1" applyBorder="1" applyAlignment="1"/>
    <xf numFmtId="0" fontId="2" fillId="0" borderId="0" xfId="0" applyFont="1" applyFill="1" applyBorder="1" applyAlignment="1"/>
    <xf numFmtId="0" fontId="3" fillId="3" borderId="0" xfId="0" applyFont="1" applyFill="1" applyAlignment="1"/>
    <xf numFmtId="0" fontId="3" fillId="0" borderId="0" xfId="0" applyFont="1" applyFill="1" applyAlignment="1"/>
    <xf numFmtId="165" fontId="0" fillId="0" borderId="0" xfId="0" applyNumberFormat="1"/>
    <xf numFmtId="166" fontId="4" fillId="0" borderId="0" xfId="0" applyNumberFormat="1" applyFont="1" applyAlignment="1">
      <alignment horizontal="center" vertical="center"/>
    </xf>
    <xf numFmtId="167" fontId="5" fillId="0" borderId="0" xfId="0" applyNumberFormat="1" applyFont="1"/>
    <xf numFmtId="0" fontId="5" fillId="0" borderId="0" xfId="0" applyFont="1"/>
    <xf numFmtId="166" fontId="0" fillId="0" borderId="0" xfId="0" applyNumberFormat="1"/>
    <xf numFmtId="0" fontId="0" fillId="0" borderId="1" xfId="0" applyBorder="1"/>
    <xf numFmtId="166" fontId="6" fillId="0" borderId="1" xfId="0" applyNumberFormat="1" applyFont="1" applyBorder="1" applyAlignment="1">
      <alignment horizontal="center" vertical="center"/>
    </xf>
    <xf numFmtId="0" fontId="6" fillId="0" borderId="1" xfId="0" applyFont="1" applyBorder="1"/>
    <xf numFmtId="0" fontId="6" fillId="0" borderId="1" xfId="0" applyFont="1" applyFill="1" applyBorder="1" applyAlignment="1">
      <alignment horizontal="center" vertical="center" wrapText="1"/>
    </xf>
    <xf numFmtId="166" fontId="6" fillId="0" borderId="1" xfId="0" applyNumberFormat="1" applyFont="1" applyFill="1" applyBorder="1" applyAlignment="1">
      <alignment horizontal="center" vertical="center" wrapText="1"/>
    </xf>
    <xf numFmtId="166" fontId="6" fillId="3" borderId="1" xfId="0" applyNumberFormat="1" applyFont="1" applyFill="1" applyBorder="1" applyAlignment="1">
      <alignment horizontal="center" vertical="center" wrapText="1"/>
    </xf>
    <xf numFmtId="0" fontId="6" fillId="3" borderId="1" xfId="0" applyFont="1" applyFill="1" applyBorder="1" applyAlignment="1">
      <alignment horizontal="center" vertical="center" wrapText="1"/>
    </xf>
    <xf numFmtId="0" fontId="6" fillId="3" borderId="2" xfId="0" applyFont="1" applyFill="1" applyBorder="1" applyAlignment="1">
      <alignment horizontal="center" vertical="center" wrapText="1"/>
    </xf>
    <xf numFmtId="0" fontId="7" fillId="0" borderId="0" xfId="0" applyFont="1"/>
    <xf numFmtId="0" fontId="5" fillId="4" borderId="1" xfId="0" applyNumberFormat="1" applyFont="1" applyFill="1" applyBorder="1" applyAlignment="1">
      <alignment horizontal="center" vertical="center"/>
    </xf>
    <xf numFmtId="0" fontId="8" fillId="4" borderId="1" xfId="0" applyNumberFormat="1" applyFont="1" applyFill="1" applyBorder="1" applyAlignment="1">
      <alignment horizontal="center" vertical="center"/>
    </xf>
    <xf numFmtId="0" fontId="8" fillId="4" borderId="2" xfId="0" applyNumberFormat="1" applyFont="1" applyFill="1" applyBorder="1" applyAlignment="1">
      <alignment horizontal="center" vertical="center"/>
    </xf>
    <xf numFmtId="166" fontId="0" fillId="4" borderId="1" xfId="0" applyNumberFormat="1" applyFill="1" applyBorder="1" applyAlignment="1">
      <alignment horizontal="center" vertical="center"/>
    </xf>
    <xf numFmtId="0" fontId="0" fillId="0" borderId="0" xfId="0" applyNumberFormat="1" applyFill="1" applyAlignment="1">
      <alignment horizontal="center" vertical="center"/>
    </xf>
    <xf numFmtId="165" fontId="8" fillId="0" borderId="1" xfId="0" applyNumberFormat="1" applyFont="1" applyFill="1" applyBorder="1"/>
    <xf numFmtId="168" fontId="8" fillId="0" borderId="1" xfId="0" applyNumberFormat="1" applyFont="1" applyFill="1" applyBorder="1"/>
    <xf numFmtId="168" fontId="5" fillId="0" borderId="1" xfId="0" applyNumberFormat="1" applyFont="1" applyBorder="1" applyAlignment="1">
      <alignment horizontal="center" vertical="center"/>
    </xf>
    <xf numFmtId="0" fontId="5" fillId="0" borderId="1" xfId="0" applyFont="1" applyFill="1" applyBorder="1" applyAlignment="1"/>
    <xf numFmtId="166" fontId="8" fillId="0" borderId="1" xfId="0" applyNumberFormat="1" applyFont="1" applyBorder="1"/>
    <xf numFmtId="0" fontId="8" fillId="0" borderId="1" xfId="0" applyFont="1" applyBorder="1"/>
    <xf numFmtId="0" fontId="8" fillId="0" borderId="2" xfId="0" applyFont="1" applyBorder="1"/>
    <xf numFmtId="168" fontId="5" fillId="0" borderId="1" xfId="0" applyNumberFormat="1" applyFont="1" applyFill="1" applyBorder="1" applyAlignment="1">
      <alignment horizontal="center" vertical="center"/>
    </xf>
    <xf numFmtId="168" fontId="5" fillId="3" borderId="1" xfId="0" applyNumberFormat="1" applyFont="1" applyFill="1" applyBorder="1" applyAlignment="1">
      <alignment horizontal="center" vertical="center"/>
    </xf>
    <xf numFmtId="0" fontId="5" fillId="3" borderId="1" xfId="0" applyFont="1" applyFill="1" applyBorder="1" applyAlignment="1"/>
    <xf numFmtId="0" fontId="0" fillId="3" borderId="0" xfId="0" applyFill="1"/>
    <xf numFmtId="0" fontId="5" fillId="0" borderId="1" xfId="0" applyFont="1" applyBorder="1"/>
    <xf numFmtId="166" fontId="5" fillId="0" borderId="1" xfId="0" applyNumberFormat="1" applyFont="1" applyBorder="1"/>
    <xf numFmtId="165" fontId="5" fillId="0" borderId="1" xfId="0" applyNumberFormat="1" applyFont="1" applyBorder="1" applyAlignment="1">
      <alignment horizontal="center" vertical="center"/>
    </xf>
    <xf numFmtId="165" fontId="1" fillId="0" borderId="1" xfId="0" applyNumberFormat="1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&#1057;&#1091;&#1085;&#1085;&#1072;&#1090;/Total%20control/&#1074;&#1099;&#1087;&#1077;&#1095;&#1082;&#1072;/&#1074;&#1099;&#1087;&#1077;&#1095;&#1082;&#1072;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Обш рецепт"/>
      <sheetName val="Выпечка"/>
      <sheetName val="Выпечка Расчёт"/>
      <sheetName val="Выпечка Расчёт (2)"/>
    </sheetNames>
    <sheetDataSet>
      <sheetData sheetId="0"/>
      <sheetData sheetId="1">
        <row r="2">
          <cell r="D2">
            <v>7.1000000000000002E-4</v>
          </cell>
        </row>
        <row r="168">
          <cell r="D168">
            <v>0.01</v>
          </cell>
        </row>
      </sheetData>
      <sheetData sheetId="2"/>
      <sheetData sheetId="3"/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E52"/>
  <sheetViews>
    <sheetView tabSelected="1" zoomScale="115" zoomScaleNormal="115" zoomScaleSheetLayoutView="130" workbookViewId="0">
      <pane xSplit="4" ySplit="3" topLeftCell="G4" activePane="bottomRight" state="frozen"/>
      <selection pane="topRight" activeCell="C1" sqref="C1"/>
      <selection pane="bottomLeft" activeCell="A4" sqref="A4"/>
      <selection pane="bottomRight" activeCell="AD9" sqref="AD9"/>
    </sheetView>
  </sheetViews>
  <sheetFormatPr defaultRowHeight="15"/>
  <cols>
    <col min="1" max="1" width="15.7109375" style="19" bestFit="1" customWidth="1"/>
    <col min="2" max="2" width="12.140625" style="19" bestFit="1" customWidth="1"/>
    <col min="3" max="3" width="15.28515625" style="20" customWidth="1"/>
    <col min="4" max="4" width="42.42578125" style="22" customWidth="1"/>
    <col min="5" max="5" width="11.7109375" style="22" customWidth="1"/>
    <col min="6" max="7" width="11.5703125" style="23" bestFit="1" customWidth="1"/>
    <col min="8" max="8" width="12.42578125" style="23" customWidth="1"/>
    <col min="9" max="9" width="10.5703125" style="23" customWidth="1"/>
    <col min="10" max="10" width="10.85546875" style="23" customWidth="1"/>
    <col min="11" max="11" width="10.7109375" style="23" customWidth="1"/>
    <col min="12" max="18" width="9.42578125" style="23" customWidth="1"/>
    <col min="19" max="19" width="11.28515625" style="23" customWidth="1"/>
    <col min="20" max="20" width="11" style="23" customWidth="1"/>
    <col min="21" max="22" width="9.42578125" style="23" customWidth="1"/>
    <col min="23" max="23" width="10.7109375" style="23" customWidth="1"/>
    <col min="24" max="28" width="9.42578125" style="23" customWidth="1"/>
    <col min="29" max="29" width="10.140625" bestFit="1" customWidth="1"/>
    <col min="30" max="30" width="10.5703125" bestFit="1" customWidth="1"/>
    <col min="31" max="31" width="10.140625" bestFit="1" customWidth="1"/>
  </cols>
  <sheetData>
    <row r="1" spans="1:31">
      <c r="D1" s="21">
        <v>42695</v>
      </c>
      <c r="AE1" s="24"/>
    </row>
    <row r="2" spans="1:31" s="32" customFormat="1" ht="48.6" customHeight="1">
      <c r="A2" s="51" t="s">
        <v>89</v>
      </c>
      <c r="B2" s="52" t="s">
        <v>90</v>
      </c>
      <c r="C2" s="25"/>
      <c r="D2" s="26"/>
      <c r="E2" s="27" t="s">
        <v>25</v>
      </c>
      <c r="F2" s="28" t="s">
        <v>17</v>
      </c>
      <c r="G2" s="28" t="s">
        <v>21</v>
      </c>
      <c r="H2" s="28" t="s">
        <v>30</v>
      </c>
      <c r="I2" s="28" t="s">
        <v>36</v>
      </c>
      <c r="J2" s="28" t="s">
        <v>38</v>
      </c>
      <c r="K2" s="28" t="s">
        <v>41</v>
      </c>
      <c r="L2" s="28" t="s">
        <v>47</v>
      </c>
      <c r="M2" s="28" t="s">
        <v>49</v>
      </c>
      <c r="N2" s="28" t="s">
        <v>50</v>
      </c>
      <c r="O2" s="28" t="s">
        <v>51</v>
      </c>
      <c r="P2" s="28" t="s">
        <v>52</v>
      </c>
      <c r="Q2" s="28" t="s">
        <v>53</v>
      </c>
      <c r="R2" s="28" t="s">
        <v>54</v>
      </c>
      <c r="S2" s="28" t="s">
        <v>58</v>
      </c>
      <c r="T2" s="28" t="s">
        <v>64</v>
      </c>
      <c r="U2" s="28" t="s">
        <v>69</v>
      </c>
      <c r="V2" s="28" t="s">
        <v>73</v>
      </c>
      <c r="W2" s="28" t="s">
        <v>76</v>
      </c>
      <c r="X2" s="28" t="s">
        <v>77</v>
      </c>
      <c r="Y2" s="29" t="s">
        <v>32</v>
      </c>
      <c r="Z2" s="29" t="s">
        <v>33</v>
      </c>
      <c r="AA2" s="29" t="s">
        <v>39</v>
      </c>
      <c r="AB2" s="29" t="s">
        <v>40</v>
      </c>
      <c r="AC2" s="30" t="s">
        <v>0</v>
      </c>
      <c r="AD2" s="31" t="s">
        <v>61</v>
      </c>
      <c r="AE2" s="30" t="s">
        <v>72</v>
      </c>
    </row>
    <row r="3" spans="1:31" s="37" customFormat="1">
      <c r="A3" s="51"/>
      <c r="B3" s="52"/>
      <c r="C3" s="33">
        <f>SUM(F3:X3)</f>
        <v>476</v>
      </c>
      <c r="D3" s="33"/>
      <c r="E3" s="33">
        <v>0</v>
      </c>
      <c r="F3" s="33">
        <v>1</v>
      </c>
      <c r="G3" s="33">
        <v>2</v>
      </c>
      <c r="H3" s="33">
        <v>20</v>
      </c>
      <c r="I3" s="33">
        <v>42</v>
      </c>
      <c r="J3" s="33">
        <v>33</v>
      </c>
      <c r="K3" s="33">
        <v>40</v>
      </c>
      <c r="L3" s="33">
        <v>54</v>
      </c>
      <c r="M3" s="33">
        <v>0</v>
      </c>
      <c r="N3" s="33">
        <v>0</v>
      </c>
      <c r="O3" s="33">
        <v>0</v>
      </c>
      <c r="P3" s="33">
        <v>0</v>
      </c>
      <c r="Q3" s="33">
        <v>0</v>
      </c>
      <c r="R3" s="33">
        <v>0</v>
      </c>
      <c r="S3" s="33">
        <v>50</v>
      </c>
      <c r="T3" s="33">
        <v>28</v>
      </c>
      <c r="U3" s="33">
        <v>0</v>
      </c>
      <c r="V3" s="33">
        <v>53</v>
      </c>
      <c r="W3" s="33">
        <v>40</v>
      </c>
      <c r="X3" s="33">
        <v>113</v>
      </c>
      <c r="Y3" s="34"/>
      <c r="Z3" s="34"/>
      <c r="AA3" s="34"/>
      <c r="AB3" s="34"/>
      <c r="AC3" s="34">
        <v>2</v>
      </c>
      <c r="AD3" s="35">
        <v>1</v>
      </c>
      <c r="AE3" s="36">
        <v>1</v>
      </c>
    </row>
    <row r="4" spans="1:31" s="8" customFormat="1">
      <c r="A4" s="38">
        <v>15</v>
      </c>
      <c r="B4" s="39">
        <f>A4-C4</f>
        <v>14.927099999999999</v>
      </c>
      <c r="C4" s="40">
        <f t="shared" ref="C4:C52" si="0">SUM(F4:AX4)</f>
        <v>7.2900000000000006E-2</v>
      </c>
      <c r="D4" s="41" t="s">
        <v>3</v>
      </c>
      <c r="E4" s="42">
        <f>E$3*SUMIFS(Выпечка!$D$1:$D$226,Выпечка!$C$1:$C$226,$D4,Выпечка!$B$1:$B$226,E$2)</f>
        <v>0</v>
      </c>
      <c r="F4" s="42">
        <f>F$3*SUMIFS(Выпечка!$D$1:$D$226,Выпечка!$C$1:$C$226,$D4,Выпечка!$B$1:$B$226,F$2)</f>
        <v>0</v>
      </c>
      <c r="G4" s="42">
        <f>G$3*SUMIFS(Выпечка!$D$1:$D$226,Выпечка!$C$1:$C$226,$D4,Выпечка!$B$1:$B$226,G$2)</f>
        <v>0</v>
      </c>
      <c r="H4" s="42">
        <f>H$3*SUMIFS(Выпечка!$D$1:$D$226,Выпечка!$C$1:$C$226,$D4,Выпечка!$B$1:$B$226,H$2)</f>
        <v>4.0000000000000001E-3</v>
      </c>
      <c r="I4" s="42">
        <f>I$3*SUMIFS(Выпечка!$D$1:$D$226,Выпечка!$C$1:$C$226,$D4,Выпечка!$B$1:$B$226,I$2)</f>
        <v>0</v>
      </c>
      <c r="J4" s="42">
        <f>J$3*SUMIFS(Выпечка!$D$1:$D$226,Выпечка!$C$1:$C$226,$D4,Выпечка!$B$1:$B$226,J$2)</f>
        <v>0</v>
      </c>
      <c r="K4" s="42">
        <f>K$3*SUMIFS(Выпечка!$D$1:$D$226,Выпечка!$C$1:$C$226,$D4,Выпечка!$B$1:$B$226,K$2)</f>
        <v>0</v>
      </c>
      <c r="L4" s="42">
        <f>L$3*SUMIFS(Выпечка!$D$1:$D$226,Выпечка!$C$1:$C$226,$D4,Выпечка!$B$1:$B$226,L$2)</f>
        <v>0</v>
      </c>
      <c r="M4" s="42">
        <f>M$3*SUMIFS(Выпечка!$D$1:$D$226,Выпечка!$C$1:$C$226,$D4,Выпечка!$B$1:$B$226,M$2)</f>
        <v>0</v>
      </c>
      <c r="N4" s="42">
        <f>N$3*SUMIFS(Выпечка!$D$1:$D$226,Выпечка!$C$1:$C$226,$D4,Выпечка!$B$1:$B$226,N$2)</f>
        <v>0</v>
      </c>
      <c r="O4" s="42">
        <f>O$3*SUMIFS(Выпечка!$D$1:$D$226,Выпечка!$C$1:$C$226,$D4,Выпечка!$B$1:$B$226,O$2)</f>
        <v>0</v>
      </c>
      <c r="P4" s="42">
        <f>P$3*SUMIFS(Выпечка!$D$1:$D$226,Выпечка!$C$1:$C$226,$D4,Выпечка!$B$1:$B$226,P$2)</f>
        <v>0</v>
      </c>
      <c r="Q4" s="42">
        <f>Q$3*SUMIFS(Выпечка!$D$1:$D$226,Выпечка!$C$1:$C$226,$D4,Выпечка!$B$1:$B$226,Q$2)</f>
        <v>0</v>
      </c>
      <c r="R4" s="42">
        <f>R$3*SUMIFS(Выпечка!$D$1:$D$226,Выпечка!$C$1:$C$226,$D4,Выпечка!$B$1:$B$226,R$2)</f>
        <v>0</v>
      </c>
      <c r="S4" s="42">
        <f>S$3*SUMIFS(Выпечка!$D$1:$D$226,Выпечка!$C$1:$C$226,$D4,Выпечка!$B$1:$B$226,S$2)</f>
        <v>4.9000000000000002E-2</v>
      </c>
      <c r="T4" s="42">
        <f>T$3*SUMIFS(Выпечка!$D$1:$D$226,Выпечка!$C$1:$C$226,$D4,Выпечка!$B$1:$B$226,T$2)</f>
        <v>1.848E-2</v>
      </c>
      <c r="U4" s="42">
        <f>U$3*SUMIFS(Выпечка!$D$1:$D$226,Выпечка!$C$1:$C$226,$D4,Выпечка!$B$1:$B$226,U$2)</f>
        <v>0</v>
      </c>
      <c r="V4" s="42">
        <f>V$3*SUMIFS(Выпечка!$D$1:$D$226,Выпечка!$C$1:$C$226,$D4,Выпечка!$B$1:$B$226,V$2)</f>
        <v>0</v>
      </c>
      <c r="W4" s="42">
        <f>W$3*SUMIFS(Выпечка!$D$1:$D$226,Выпечка!$C$1:$C$226,$D4,Выпечка!$B$1:$B$226,W$2)</f>
        <v>0</v>
      </c>
      <c r="X4" s="42">
        <f>X$3*SUMIFS(Выпечка!$D$1:$D$226,Выпечка!$C$1:$C$226,$D4,Выпечка!$B$1:$B$226,X$2)</f>
        <v>0</v>
      </c>
      <c r="Y4" s="42">
        <f>Y$3*SUMIFS(Выпечка!$D$1:$D$226,Выпечка!$C$1:$C$226,$D4,Выпечка!$B$1:$B$226,Y$2)</f>
        <v>0</v>
      </c>
      <c r="Z4" s="42">
        <f>Z$3*SUMIFS(Выпечка!$D$1:$D$226,Выпечка!$C$1:$C$226,$D4,Выпечка!$B$1:$B$226,Z$2)</f>
        <v>0</v>
      </c>
      <c r="AA4" s="42">
        <f>AA$3*SUMIFS(Выпечка!$D$1:$D$226,Выпечка!$C$1:$C$226,$D4,Выпечка!$B$1:$B$226,AA$2)</f>
        <v>0</v>
      </c>
      <c r="AB4" s="42">
        <f>AB$3*SUMIFS(Выпечка!$D$1:$D$226,Выпечка!$C$1:$C$226,$D4,Выпечка!$B$1:$B$226,AB$2)</f>
        <v>0</v>
      </c>
      <c r="AC4" s="42">
        <f>AC$3*SUMIFS(Выпечка!$D$1:$D$226,Выпечка!$C$1:$C$226,$D4,Выпечка!$B$1:$B$226,AC$2)</f>
        <v>1.42E-3</v>
      </c>
      <c r="AD4" s="42">
        <f>AD$3*SUMIFS(Выпечка!$D$1:$D$226,Выпечка!$C$1:$C$226,$D4,Выпечка!$B$1:$B$226,AD$2)</f>
        <v>0</v>
      </c>
      <c r="AE4" s="42">
        <f>AE$3*SUMIFS(Выпечка!$D$1:$D$226,Выпечка!$C$1:$C$226,$D4,Выпечка!$B$1:$B$226,AE$2)</f>
        <v>0</v>
      </c>
    </row>
    <row r="5" spans="1:31" s="8" customFormat="1">
      <c r="A5" s="38">
        <v>15.25</v>
      </c>
      <c r="B5" s="39">
        <f t="shared" ref="B5:B52" si="1">A5-C5</f>
        <v>14.82675276</v>
      </c>
      <c r="C5" s="40">
        <f t="shared" si="0"/>
        <v>0.42324724000000008</v>
      </c>
      <c r="D5" s="41" t="s">
        <v>4</v>
      </c>
      <c r="E5" s="42">
        <f>E$3*SUMIFS(Выпечка!$D$1:$D$226,Выпечка!$C$1:$C$226,$D5,Выпечка!$B$1:$B$226,E$2)</f>
        <v>0</v>
      </c>
      <c r="F5" s="42">
        <f>F$3*SUMIFS(Выпечка!$D$1:$D$226,Выпечка!$C$1:$C$226,$D5,Выпечка!$B$1:$B$226,F$2)</f>
        <v>0</v>
      </c>
      <c r="G5" s="42">
        <f>G$3*SUMIFS(Выпечка!$D$1:$D$226,Выпечка!$C$1:$C$226,$D5,Выпечка!$B$1:$B$226,G$2)</f>
        <v>0</v>
      </c>
      <c r="H5" s="42">
        <f>H$3*SUMIFS(Выпечка!$D$1:$D$226,Выпечка!$C$1:$C$226,$D5,Выпечка!$B$1:$B$226,H$2)</f>
        <v>0.13320000000000001</v>
      </c>
      <c r="I5" s="42">
        <f>I$3*SUMIFS(Выпечка!$D$1:$D$226,Выпечка!$C$1:$C$226,$D5,Выпечка!$B$1:$B$226,I$2)</f>
        <v>0</v>
      </c>
      <c r="J5" s="42">
        <f>J$3*SUMIFS(Выпечка!$D$1:$D$226,Выпечка!$C$1:$C$226,$D5,Выпечка!$B$1:$B$226,J$2)</f>
        <v>0</v>
      </c>
      <c r="K5" s="42">
        <f>K$3*SUMIFS(Выпечка!$D$1:$D$226,Выпечка!$C$1:$C$226,$D5,Выпечка!$B$1:$B$226,K$2)</f>
        <v>0</v>
      </c>
      <c r="L5" s="42">
        <f>L$3*SUMIFS(Выпечка!$D$1:$D$226,Выпечка!$C$1:$C$226,$D5,Выпечка!$B$1:$B$226,L$2)</f>
        <v>0</v>
      </c>
      <c r="M5" s="42">
        <f>M$3*SUMIFS(Выпечка!$D$1:$D$226,Выпечка!$C$1:$C$226,$D5,Выпечка!$B$1:$B$226,M$2)</f>
        <v>0</v>
      </c>
      <c r="N5" s="42">
        <f>N$3*SUMIFS(Выпечка!$D$1:$D$226,Выпечка!$C$1:$C$226,$D5,Выпечка!$B$1:$B$226,N$2)</f>
        <v>0</v>
      </c>
      <c r="O5" s="42">
        <f>O$3*SUMIFS(Выпечка!$D$1:$D$226,Выпечка!$C$1:$C$226,$D5,Выпечка!$B$1:$B$226,O$2)</f>
        <v>0</v>
      </c>
      <c r="P5" s="42">
        <f>P$3*SUMIFS(Выпечка!$D$1:$D$226,Выпечка!$C$1:$C$226,$D5,Выпечка!$B$1:$B$226,P$2)</f>
        <v>0</v>
      </c>
      <c r="Q5" s="42">
        <f>Q$3*SUMIFS(Выпечка!$D$1:$D$226,Выпечка!$C$1:$C$226,$D5,Выпечка!$B$1:$B$226,Q$2)</f>
        <v>0</v>
      </c>
      <c r="R5" s="42">
        <f>R$3*SUMIFS(Выпечка!$D$1:$D$226,Выпечка!$C$1:$C$226,$D5,Выпечка!$B$1:$B$226,R$2)</f>
        <v>0</v>
      </c>
      <c r="S5" s="42">
        <f>S$3*SUMIFS(Выпечка!$D$1:$D$226,Выпечка!$C$1:$C$226,$D5,Выпечка!$B$1:$B$226,S$2)</f>
        <v>0.22725000000000001</v>
      </c>
      <c r="T5" s="42">
        <f>T$3*SUMIFS(Выпечка!$D$1:$D$226,Выпечка!$C$1:$C$226,$D5,Выпечка!$B$1:$B$226,T$2)</f>
        <v>5.8333240000000001E-2</v>
      </c>
      <c r="U5" s="42">
        <f>U$3*SUMIFS(Выпечка!$D$1:$D$226,Выпечка!$C$1:$C$226,$D5,Выпечка!$B$1:$B$226,U$2)</f>
        <v>0</v>
      </c>
      <c r="V5" s="42">
        <f>V$3*SUMIFS(Выпечка!$D$1:$D$226,Выпечка!$C$1:$C$226,$D5,Выпечка!$B$1:$B$226,V$2)</f>
        <v>0</v>
      </c>
      <c r="W5" s="42">
        <f>W$3*SUMIFS(Выпечка!$D$1:$D$226,Выпечка!$C$1:$C$226,$D5,Выпечка!$B$1:$B$226,W$2)</f>
        <v>0</v>
      </c>
      <c r="X5" s="42">
        <f>X$3*SUMIFS(Выпечка!$D$1:$D$226,Выпечка!$C$1:$C$226,$D5,Выпечка!$B$1:$B$226,X$2)</f>
        <v>0</v>
      </c>
      <c r="Y5" s="42">
        <f>Y$3*SUMIFS(Выпечка!$D$1:$D$226,Выпечка!$C$1:$C$226,$D5,Выпечка!$B$1:$B$226,Y$2)</f>
        <v>0</v>
      </c>
      <c r="Z5" s="42">
        <f>Z$3*SUMIFS(Выпечка!$D$1:$D$226,Выпечка!$C$1:$C$226,$D5,Выпечка!$B$1:$B$226,Z$2)</f>
        <v>0</v>
      </c>
      <c r="AA5" s="42">
        <f>AA$3*SUMIFS(Выпечка!$D$1:$D$226,Выпечка!$C$1:$C$226,$D5,Выпечка!$B$1:$B$226,AA$2)</f>
        <v>0</v>
      </c>
      <c r="AB5" s="42">
        <f>AB$3*SUMIFS(Выпечка!$D$1:$D$226,Выпечка!$C$1:$C$226,$D5,Выпечка!$B$1:$B$226,AB$2)</f>
        <v>0</v>
      </c>
      <c r="AC5" s="42">
        <f>AC$3*SUMIFS(Выпечка!$D$1:$D$226,Выпечка!$C$1:$C$226,$D5,Выпечка!$B$1:$B$226,AC$2)</f>
        <v>4.4640000000000001E-3</v>
      </c>
      <c r="AD5" s="42">
        <f>AD$3*SUMIFS(Выпечка!$D$1:$D$226,Выпечка!$C$1:$C$226,$D5,Выпечка!$B$1:$B$226,AD$2)</f>
        <v>0</v>
      </c>
      <c r="AE5" s="42">
        <f>AE$3*SUMIFS(Выпечка!$D$1:$D$226,Выпечка!$C$1:$C$226,$D5,Выпечка!$B$1:$B$226,AE$2)</f>
        <v>0</v>
      </c>
    </row>
    <row r="6" spans="1:31" s="8" customFormat="1">
      <c r="A6" s="38">
        <v>0</v>
      </c>
      <c r="B6" s="39">
        <f t="shared" si="1"/>
        <v>0</v>
      </c>
      <c r="C6" s="40">
        <f t="shared" si="0"/>
        <v>0</v>
      </c>
      <c r="D6" s="41" t="s">
        <v>91</v>
      </c>
      <c r="E6" s="42">
        <f>E$3*SUMIFS(Выпечка!$D$1:$D$226,Выпечка!$C$1:$C$226,$D6,Выпечка!$B$1:$B$226,E$2)</f>
        <v>0</v>
      </c>
      <c r="F6" s="42">
        <f>F$3*SUMIFS(Выпечка!$D$1:$D$226,Выпечка!$C$1:$C$226,$D6,Выпечка!$B$1:$B$226,F$2)</f>
        <v>0</v>
      </c>
      <c r="G6" s="42">
        <f>G$3*SUMIFS(Выпечка!$D$1:$D$226,Выпечка!$C$1:$C$226,$D6,Выпечка!$B$1:$B$226,G$2)</f>
        <v>0</v>
      </c>
      <c r="H6" s="42">
        <f>H$3*SUMIFS(Выпечка!$D$1:$D$226,Выпечка!$C$1:$C$226,$D6,Выпечка!$B$1:$B$226,H$2)</f>
        <v>0</v>
      </c>
      <c r="I6" s="42">
        <f>I$3*SUMIFS(Выпечка!$D$1:$D$226,Выпечка!$C$1:$C$226,$D6,Выпечка!$B$1:$B$226,I$2)</f>
        <v>0</v>
      </c>
      <c r="J6" s="42">
        <f>J$3*SUMIFS(Выпечка!$D$1:$D$226,Выпечка!$C$1:$C$226,$D6,Выпечка!$B$1:$B$226,J$2)</f>
        <v>0</v>
      </c>
      <c r="K6" s="42">
        <f>K$3*SUMIFS(Выпечка!$D$1:$D$226,Выпечка!$C$1:$C$226,$D6,Выпечка!$B$1:$B$226,K$2)</f>
        <v>0</v>
      </c>
      <c r="L6" s="42">
        <f>L$3*SUMIFS(Выпечка!$D$1:$D$226,Выпечка!$C$1:$C$226,$D6,Выпечка!$B$1:$B$226,L$2)</f>
        <v>0</v>
      </c>
      <c r="M6" s="42">
        <f>M$3*SUMIFS(Выпечка!$D$1:$D$226,Выпечка!$C$1:$C$226,$D6,Выпечка!$B$1:$B$226,M$2)</f>
        <v>0</v>
      </c>
      <c r="N6" s="42">
        <f>N$3*SUMIFS(Выпечка!$D$1:$D$226,Выпечка!$C$1:$C$226,$D6,Выпечка!$B$1:$B$226,N$2)</f>
        <v>0</v>
      </c>
      <c r="O6" s="42">
        <f>O$3*SUMIFS(Выпечка!$D$1:$D$226,Выпечка!$C$1:$C$226,$D6,Выпечка!$B$1:$B$226,O$2)</f>
        <v>0</v>
      </c>
      <c r="P6" s="42">
        <f>P$3*SUMIFS(Выпечка!$D$1:$D$226,Выпечка!$C$1:$C$226,$D6,Выпечка!$B$1:$B$226,P$2)</f>
        <v>0</v>
      </c>
      <c r="Q6" s="42">
        <f>Q$3*SUMIFS(Выпечка!$D$1:$D$226,Выпечка!$C$1:$C$226,$D6,Выпечка!$B$1:$B$226,Q$2)</f>
        <v>0</v>
      </c>
      <c r="R6" s="42">
        <f>R$3*SUMIFS(Выпечка!$D$1:$D$226,Выпечка!$C$1:$C$226,$D6,Выпечка!$B$1:$B$226,R$2)</f>
        <v>0</v>
      </c>
      <c r="S6" s="42">
        <f>S$3*SUMIFS(Выпечка!$D$1:$D$226,Выпечка!$C$1:$C$226,$D6,Выпечка!$B$1:$B$226,S$2)</f>
        <v>0</v>
      </c>
      <c r="T6" s="42">
        <f>T$3*SUMIFS(Выпечка!$D$1:$D$226,Выпечка!$C$1:$C$226,$D6,Выпечка!$B$1:$B$226,T$2)</f>
        <v>0</v>
      </c>
      <c r="U6" s="42">
        <f>U$3*SUMIFS(Выпечка!$D$1:$D$226,Выпечка!$C$1:$C$226,$D6,Выпечка!$B$1:$B$226,U$2)</f>
        <v>0</v>
      </c>
      <c r="V6" s="42">
        <f>V$3*SUMIFS(Выпечка!$D$1:$D$226,Выпечка!$C$1:$C$226,$D6,Выпечка!$B$1:$B$226,V$2)</f>
        <v>0</v>
      </c>
      <c r="W6" s="42">
        <f>W$3*SUMIFS(Выпечка!$D$1:$D$226,Выпечка!$C$1:$C$226,$D6,Выпечка!$B$1:$B$226,W$2)</f>
        <v>0</v>
      </c>
      <c r="X6" s="42">
        <f>X$3*SUMIFS(Выпечка!$D$1:$D$226,Выпечка!$C$1:$C$226,$D6,Выпечка!$B$1:$B$226,X$2)</f>
        <v>0</v>
      </c>
      <c r="Y6" s="42">
        <f>Y$3*SUMIFS(Выпечка!$D$1:$D$226,Выпечка!$C$1:$C$226,$D6,Выпечка!$B$1:$B$226,Y$2)</f>
        <v>0</v>
      </c>
      <c r="Z6" s="42">
        <f>Z$3*SUMIFS(Выпечка!$D$1:$D$226,Выпечка!$C$1:$C$226,$D6,Выпечка!$B$1:$B$226,Z$2)</f>
        <v>0</v>
      </c>
      <c r="AA6" s="42">
        <f>AA$3*SUMIFS(Выпечка!$D$1:$D$226,Выпечка!$C$1:$C$226,$D6,Выпечка!$B$1:$B$226,AA$2)</f>
        <v>0</v>
      </c>
      <c r="AB6" s="42">
        <f>AB$3*SUMIFS(Выпечка!$D$1:$D$226,Выпечка!$C$1:$C$226,$D6,Выпечка!$B$1:$B$226,AB$2)</f>
        <v>0</v>
      </c>
      <c r="AC6" s="42">
        <f>AC$3*SUMIFS(Выпечка!$D$1:$D$226,Выпечка!$C$1:$C$226,$D6,Выпечка!$B$1:$B$226,AC$2)</f>
        <v>0</v>
      </c>
      <c r="AD6" s="42">
        <f>AD$3*SUMIFS(Выпечка!$D$1:$D$226,Выпечка!$C$1:$C$226,$D6,Выпечка!$B$1:$B$226,AD$2)</f>
        <v>0</v>
      </c>
      <c r="AE6" s="42">
        <f>AE$3*SUMIFS(Выпечка!$D$1:$D$226,Выпечка!$C$1:$C$226,$D6,Выпечка!$B$1:$B$226,AE$2)</f>
        <v>0</v>
      </c>
    </row>
    <row r="7" spans="1:31" s="8" customFormat="1">
      <c r="A7" s="38">
        <v>107.35</v>
      </c>
      <c r="B7" s="39">
        <f t="shared" si="1"/>
        <v>105.2356016</v>
      </c>
      <c r="C7" s="40">
        <f t="shared" si="0"/>
        <v>2.1143983999999998</v>
      </c>
      <c r="D7" s="41" t="s">
        <v>6</v>
      </c>
      <c r="E7" s="42">
        <f>E$3*SUMIFS(Выпечка!$D$1:$D$226,Выпечка!$C$1:$C$226,$D7,Выпечка!$B$1:$B$226,E$2)</f>
        <v>0</v>
      </c>
      <c r="F7" s="42">
        <f>F$3*SUMIFS(Выпечка!$D$1:$D$226,Выпечка!$C$1:$C$226,$D7,Выпечка!$B$1:$B$226,F$2)</f>
        <v>0.5</v>
      </c>
      <c r="G7" s="42">
        <f>G$3*SUMIFS(Выпечка!$D$1:$D$226,Выпечка!$C$1:$C$226,$D7,Выпечка!$B$1:$B$226,G$2)</f>
        <v>1</v>
      </c>
      <c r="H7" s="42">
        <f>H$3*SUMIFS(Выпечка!$D$1:$D$226,Выпечка!$C$1:$C$226,$D7,Выпечка!$B$1:$B$226,H$2)</f>
        <v>0.191666</v>
      </c>
      <c r="I7" s="42">
        <f>I$3*SUMIFS(Выпечка!$D$1:$D$226,Выпечка!$C$1:$C$226,$D7,Выпечка!$B$1:$B$226,I$2)</f>
        <v>0</v>
      </c>
      <c r="J7" s="42">
        <f>J$3*SUMIFS(Выпечка!$D$1:$D$226,Выпечка!$C$1:$C$226,$D7,Выпечка!$B$1:$B$226,J$2)</f>
        <v>0</v>
      </c>
      <c r="K7" s="42">
        <f>K$3*SUMIFS(Выпечка!$D$1:$D$226,Выпечка!$C$1:$C$226,$D7,Выпечка!$B$1:$B$226,K$2)</f>
        <v>0</v>
      </c>
      <c r="L7" s="42">
        <f>L$3*SUMIFS(Выпечка!$D$1:$D$226,Выпечка!$C$1:$C$226,$D7,Выпечка!$B$1:$B$226,L$2)</f>
        <v>0</v>
      </c>
      <c r="M7" s="42">
        <f>M$3*SUMIFS(Выпечка!$D$1:$D$226,Выпечка!$C$1:$C$226,$D7,Выпечка!$B$1:$B$226,M$2)</f>
        <v>0</v>
      </c>
      <c r="N7" s="42">
        <f>N$3*SUMIFS(Выпечка!$D$1:$D$226,Выпечка!$C$1:$C$226,$D7,Выпечка!$B$1:$B$226,N$2)</f>
        <v>0</v>
      </c>
      <c r="O7" s="42">
        <f>O$3*SUMIFS(Выпечка!$D$1:$D$226,Выпечка!$C$1:$C$226,$D7,Выпечка!$B$1:$B$226,O$2)</f>
        <v>0</v>
      </c>
      <c r="P7" s="42">
        <f>P$3*SUMIFS(Выпечка!$D$1:$D$226,Выпечка!$C$1:$C$226,$D7,Выпечка!$B$1:$B$226,P$2)</f>
        <v>0</v>
      </c>
      <c r="Q7" s="42">
        <f>Q$3*SUMIFS(Выпечка!$D$1:$D$226,Выпечка!$C$1:$C$226,$D7,Выпечка!$B$1:$B$226,Q$2)</f>
        <v>0</v>
      </c>
      <c r="R7" s="42">
        <f>R$3*SUMIFS(Выпечка!$D$1:$D$226,Выпечка!$C$1:$C$226,$D7,Выпечка!$B$1:$B$226,R$2)</f>
        <v>0</v>
      </c>
      <c r="S7" s="42">
        <f>S$3*SUMIFS(Выпечка!$D$1:$D$226,Выпечка!$C$1:$C$226,$D7,Выпечка!$B$1:$B$226,S$2)</f>
        <v>0.36</v>
      </c>
      <c r="T7" s="42">
        <f>T$3*SUMIFS(Выпечка!$D$1:$D$226,Выпечка!$C$1:$C$226,$D7,Выпечка!$B$1:$B$226,T$2)</f>
        <v>5.8332400000000006E-2</v>
      </c>
      <c r="U7" s="42">
        <f>U$3*SUMIFS(Выпечка!$D$1:$D$226,Выпечка!$C$1:$C$226,$D7,Выпечка!$B$1:$B$226,U$2)</f>
        <v>0</v>
      </c>
      <c r="V7" s="42">
        <f>V$3*SUMIFS(Выпечка!$D$1:$D$226,Выпечка!$C$1:$C$226,$D7,Выпечка!$B$1:$B$226,V$2)</f>
        <v>0</v>
      </c>
      <c r="W7" s="42">
        <f>W$3*SUMIFS(Выпечка!$D$1:$D$226,Выпечка!$C$1:$C$226,$D7,Выпечка!$B$1:$B$226,W$2)</f>
        <v>0</v>
      </c>
      <c r="X7" s="42">
        <f>X$3*SUMIFS(Выпечка!$D$1:$D$226,Выпечка!$C$1:$C$226,$D7,Выпечка!$B$1:$B$226,X$2)</f>
        <v>0</v>
      </c>
      <c r="Y7" s="42">
        <f>Y$3*SUMIFS(Выпечка!$D$1:$D$226,Выпечка!$C$1:$C$226,$D7,Выпечка!$B$1:$B$226,Y$2)</f>
        <v>0</v>
      </c>
      <c r="Z7" s="42">
        <f>Z$3*SUMIFS(Выпечка!$D$1:$D$226,Выпечка!$C$1:$C$226,$D7,Выпечка!$B$1:$B$226,Z$2)</f>
        <v>0</v>
      </c>
      <c r="AA7" s="42">
        <f>AA$3*SUMIFS(Выпечка!$D$1:$D$226,Выпечка!$C$1:$C$226,$D7,Выпечка!$B$1:$B$226,AA$2)</f>
        <v>0</v>
      </c>
      <c r="AB7" s="42">
        <f>AB$3*SUMIFS(Выпечка!$D$1:$D$226,Выпечка!$C$1:$C$226,$D7,Выпечка!$B$1:$B$226,AB$2)</f>
        <v>0</v>
      </c>
      <c r="AC7" s="42">
        <f>AC$3*SUMIFS(Выпечка!$D$1:$D$226,Выпечка!$C$1:$C$226,$D7,Выпечка!$B$1:$B$226,AC$2)</f>
        <v>4.4000000000000003E-3</v>
      </c>
      <c r="AD7" s="42">
        <f>AD$3*SUMIFS(Выпечка!$D$1:$D$226,Выпечка!$C$1:$C$226,$D7,Выпечка!$B$1:$B$226,AD$2)</f>
        <v>0</v>
      </c>
      <c r="AE7" s="42">
        <f>AE$3*SUMIFS(Выпечка!$D$1:$D$226,Выпечка!$C$1:$C$226,$D7,Выпечка!$B$1:$B$226,AE$2)</f>
        <v>0</v>
      </c>
    </row>
    <row r="8" spans="1:31" s="8" customFormat="1">
      <c r="A8" s="38">
        <v>63.3</v>
      </c>
      <c r="B8" s="39">
        <f t="shared" si="1"/>
        <v>58.218885999999998</v>
      </c>
      <c r="C8" s="45">
        <f t="shared" si="0"/>
        <v>5.0811140000000004</v>
      </c>
      <c r="D8" s="41" t="s">
        <v>7</v>
      </c>
      <c r="E8" s="42">
        <f>E$3*SUMIFS(Выпечка!$D$1:$D$226,Выпечка!$C$1:$C$226,$D8,Выпечка!$B$1:$B$226,E$2)</f>
        <v>0</v>
      </c>
      <c r="F8" s="42">
        <f>F$3*SUMIFS(Выпечка!$D$1:$D$226,Выпечка!$C$1:$C$226,$D8,Выпечка!$B$1:$B$226,F$2)</f>
        <v>1</v>
      </c>
      <c r="G8" s="42">
        <f>G$3*SUMIFS(Выпечка!$D$1:$D$226,Выпечка!$C$1:$C$226,$D8,Выпечка!$B$1:$B$226,G$2)</f>
        <v>2</v>
      </c>
      <c r="H8" s="42">
        <f>H$3*SUMIFS(Выпечка!$D$1:$D$226,Выпечка!$C$1:$C$226,$D8,Выпечка!$B$1:$B$226,H$2)</f>
        <v>0.83320000000000005</v>
      </c>
      <c r="I8" s="42">
        <f>I$3*SUMIFS(Выпечка!$D$1:$D$226,Выпечка!$C$1:$C$226,$D8,Выпечка!$B$1:$B$226,I$2)</f>
        <v>0</v>
      </c>
      <c r="J8" s="42">
        <f>J$3*SUMIFS(Выпечка!$D$1:$D$226,Выпечка!$C$1:$C$226,$D8,Выпечка!$B$1:$B$226,J$2)</f>
        <v>0</v>
      </c>
      <c r="K8" s="42">
        <f>K$3*SUMIFS(Выпечка!$D$1:$D$226,Выпечка!$C$1:$C$226,$D8,Выпечка!$B$1:$B$226,K$2)</f>
        <v>0</v>
      </c>
      <c r="L8" s="42">
        <f>L$3*SUMIFS(Выпечка!$D$1:$D$226,Выпечка!$C$1:$C$226,$D8,Выпечка!$B$1:$B$226,L$2)</f>
        <v>0</v>
      </c>
      <c r="M8" s="42">
        <f>M$3*SUMIFS(Выпечка!$D$1:$D$226,Выпечка!$C$1:$C$226,$D8,Выпечка!$B$1:$B$226,M$2)</f>
        <v>0</v>
      </c>
      <c r="N8" s="42">
        <f>N$3*SUMIFS(Выпечка!$D$1:$D$226,Выпечка!$C$1:$C$226,$D8,Выпечка!$B$1:$B$226,N$2)</f>
        <v>0</v>
      </c>
      <c r="O8" s="42">
        <f>O$3*SUMIFS(Выпечка!$D$1:$D$226,Выпечка!$C$1:$C$226,$D8,Выпечка!$B$1:$B$226,O$2)</f>
        <v>0</v>
      </c>
      <c r="P8" s="42">
        <f>P$3*SUMIFS(Выпечка!$D$1:$D$226,Выпечка!$C$1:$C$226,$D8,Выпечка!$B$1:$B$226,P$2)</f>
        <v>0</v>
      </c>
      <c r="Q8" s="42">
        <f>Q$3*SUMIFS(Выпечка!$D$1:$D$226,Выпечка!$C$1:$C$226,$D8,Выпечка!$B$1:$B$226,Q$2)</f>
        <v>0</v>
      </c>
      <c r="R8" s="42">
        <f>R$3*SUMIFS(Выпечка!$D$1:$D$226,Выпечка!$C$1:$C$226,$D8,Выпечка!$B$1:$B$226,R$2)</f>
        <v>0</v>
      </c>
      <c r="S8" s="42">
        <f>S$3*SUMIFS(Выпечка!$D$1:$D$226,Выпечка!$C$1:$C$226,$D8,Выпечка!$B$1:$B$226,S$2)</f>
        <v>0</v>
      </c>
      <c r="T8" s="42">
        <f>T$3*SUMIFS(Выпечка!$D$1:$D$226,Выпечка!$C$1:$C$226,$D8,Выпечка!$B$1:$B$226,T$2)</f>
        <v>1.1592</v>
      </c>
      <c r="U8" s="42">
        <f>U$3*SUMIFS(Выпечка!$D$1:$D$226,Выпечка!$C$1:$C$226,$D8,Выпечка!$B$1:$B$226,U$2)</f>
        <v>0</v>
      </c>
      <c r="V8" s="42">
        <f>V$3*SUMIFS(Выпечка!$D$1:$D$226,Выпечка!$C$1:$C$226,$D8,Выпечка!$B$1:$B$226,V$2)</f>
        <v>0</v>
      </c>
      <c r="W8" s="42">
        <f>W$3*SUMIFS(Выпечка!$D$1:$D$226,Выпечка!$C$1:$C$226,$D8,Выпечка!$B$1:$B$226,W$2)</f>
        <v>0</v>
      </c>
      <c r="X8" s="42">
        <f>X$3*SUMIFS(Выпечка!$D$1:$D$226,Выпечка!$C$1:$C$226,$D8,Выпечка!$B$1:$B$226,X$2)</f>
        <v>0</v>
      </c>
      <c r="Y8" s="42">
        <f>Y$3*SUMIFS(Выпечка!$D$1:$D$226,Выпечка!$C$1:$C$226,$D8,Выпечка!$B$1:$B$226,Y$2)</f>
        <v>0</v>
      </c>
      <c r="Z8" s="42">
        <f>Z$3*SUMIFS(Выпечка!$D$1:$D$226,Выпечка!$C$1:$C$226,$D8,Выпечка!$B$1:$B$226,Z$2)</f>
        <v>0</v>
      </c>
      <c r="AA8" s="42">
        <f>AA$3*SUMIFS(Выпечка!$D$1:$D$226,Выпечка!$C$1:$C$226,$D8,Выпечка!$B$1:$B$226,AA$2)</f>
        <v>0</v>
      </c>
      <c r="AB8" s="42">
        <f>AB$3*SUMIFS(Выпечка!$D$1:$D$226,Выпечка!$C$1:$C$226,$D8,Выпечка!$B$1:$B$226,AB$2)</f>
        <v>0</v>
      </c>
      <c r="AC8" s="42">
        <f>AC$3*SUMIFS(Выпечка!$D$1:$D$226,Выпечка!$C$1:$C$226,$D8,Выпечка!$B$1:$B$226,AC$2)</f>
        <v>8.8714000000000001E-2</v>
      </c>
      <c r="AD8" s="42">
        <f>AD$3*SUMIFS(Выпечка!$D$1:$D$226,Выпечка!$C$1:$C$226,$D8,Выпечка!$B$1:$B$226,AD$2)</f>
        <v>0</v>
      </c>
      <c r="AE8" s="42">
        <f>AE$3*SUMIFS(Выпечка!$D$1:$D$226,Выпечка!$C$1:$C$226,$D8,Выпечка!$B$1:$B$226,AE$2)</f>
        <v>0</v>
      </c>
    </row>
    <row r="9" spans="1:31" s="8" customFormat="1">
      <c r="A9" s="38">
        <v>100000</v>
      </c>
      <c r="B9" s="39">
        <f t="shared" si="1"/>
        <v>99997.635376000006</v>
      </c>
      <c r="C9" s="45">
        <f t="shared" si="0"/>
        <v>2.3646240000000001</v>
      </c>
      <c r="D9" s="41" t="s">
        <v>8</v>
      </c>
      <c r="E9" s="42">
        <f>E$3*SUMIFS(Выпечка!$D$1:$D$226,Выпечка!$C$1:$C$226,$D9,Выпечка!$B$1:$B$226,E$2)</f>
        <v>0</v>
      </c>
      <c r="F9" s="42">
        <f>F$3*SUMIFS(Выпечка!$D$1:$D$226,Выпечка!$C$1:$C$226,$D9,Выпечка!$B$1:$B$226,F$2)</f>
        <v>0</v>
      </c>
      <c r="G9" s="42">
        <f>G$3*SUMIFS(Выпечка!$D$1:$D$226,Выпечка!$C$1:$C$226,$D9,Выпечка!$B$1:$B$226,G$2)</f>
        <v>0</v>
      </c>
      <c r="H9" s="42">
        <f>H$3*SUMIFS(Выпечка!$D$1:$D$226,Выпечка!$C$1:$C$226,$D9,Выпечка!$B$1:$B$226,H$2)</f>
        <v>0.31666</v>
      </c>
      <c r="I9" s="42">
        <f>I$3*SUMIFS(Выпечка!$D$1:$D$226,Выпечка!$C$1:$C$226,$D9,Выпечка!$B$1:$B$226,I$2)</f>
        <v>0</v>
      </c>
      <c r="J9" s="42">
        <f>J$3*SUMIFS(Выпечка!$D$1:$D$226,Выпечка!$C$1:$C$226,$D9,Выпечка!$B$1:$B$226,J$2)</f>
        <v>0</v>
      </c>
      <c r="K9" s="42">
        <f>K$3*SUMIFS(Выпечка!$D$1:$D$226,Выпечка!$C$1:$C$226,$D9,Выпечка!$B$1:$B$226,K$2)</f>
        <v>0</v>
      </c>
      <c r="L9" s="42">
        <f>L$3*SUMIFS(Выпечка!$D$1:$D$226,Выпечка!$C$1:$C$226,$D9,Выпечка!$B$1:$B$226,L$2)</f>
        <v>0</v>
      </c>
      <c r="M9" s="42">
        <f>M$3*SUMIFS(Выпечка!$D$1:$D$226,Выпечка!$C$1:$C$226,$D9,Выпечка!$B$1:$B$226,M$2)</f>
        <v>0</v>
      </c>
      <c r="N9" s="42">
        <f>N$3*SUMIFS(Выпечка!$D$1:$D$226,Выпечка!$C$1:$C$226,$D9,Выпечка!$B$1:$B$226,N$2)</f>
        <v>0</v>
      </c>
      <c r="O9" s="42">
        <f>O$3*SUMIFS(Выпечка!$D$1:$D$226,Выпечка!$C$1:$C$226,$D9,Выпечка!$B$1:$B$226,O$2)</f>
        <v>0</v>
      </c>
      <c r="P9" s="42">
        <f>P$3*SUMIFS(Выпечка!$D$1:$D$226,Выпечка!$C$1:$C$226,$D9,Выпечка!$B$1:$B$226,P$2)</f>
        <v>0</v>
      </c>
      <c r="Q9" s="42">
        <f>Q$3*SUMIFS(Выпечка!$D$1:$D$226,Выпечка!$C$1:$C$226,$D9,Выпечка!$B$1:$B$226,Q$2)</f>
        <v>0</v>
      </c>
      <c r="R9" s="42">
        <f>R$3*SUMIFS(Выпечка!$D$1:$D$226,Выпечка!$C$1:$C$226,$D9,Выпечка!$B$1:$B$226,R$2)</f>
        <v>0</v>
      </c>
      <c r="S9" s="42">
        <f>S$3*SUMIFS(Выпечка!$D$1:$D$226,Выпечка!$C$1:$C$226,$D9,Выпечка!$B$1:$B$226,S$2)</f>
        <v>1.4200000000000002</v>
      </c>
      <c r="T9" s="42">
        <f>T$3*SUMIFS(Выпечка!$D$1:$D$226,Выпечка!$C$1:$C$226,$D9,Выпечка!$B$1:$B$226,T$2)</f>
        <v>0.58332400000000006</v>
      </c>
      <c r="U9" s="42">
        <f>U$3*SUMIFS(Выпечка!$D$1:$D$226,Выпечка!$C$1:$C$226,$D9,Выпечка!$B$1:$B$226,U$2)</f>
        <v>0</v>
      </c>
      <c r="V9" s="42">
        <f>V$3*SUMIFS(Выпечка!$D$1:$D$226,Выпечка!$C$1:$C$226,$D9,Выпечка!$B$1:$B$226,V$2)</f>
        <v>0</v>
      </c>
      <c r="W9" s="42">
        <f>W$3*SUMIFS(Выпечка!$D$1:$D$226,Выпечка!$C$1:$C$226,$D9,Выпечка!$B$1:$B$226,W$2)</f>
        <v>0</v>
      </c>
      <c r="X9" s="42">
        <f>X$3*SUMIFS(Выпечка!$D$1:$D$226,Выпечка!$C$1:$C$226,$D9,Выпечка!$B$1:$B$226,X$2)</f>
        <v>0</v>
      </c>
      <c r="Y9" s="42">
        <f>Y$3*SUMIFS(Выпечка!$D$1:$D$226,Выпечка!$C$1:$C$226,$D9,Выпечка!$B$1:$B$226,Y$2)</f>
        <v>0</v>
      </c>
      <c r="Z9" s="42">
        <f>Z$3*SUMIFS(Выпечка!$D$1:$D$226,Выпечка!$C$1:$C$226,$D9,Выпечка!$B$1:$B$226,Z$2)</f>
        <v>0</v>
      </c>
      <c r="AA9" s="42">
        <f>AA$3*SUMIFS(Выпечка!$D$1:$D$226,Выпечка!$C$1:$C$226,$D9,Выпечка!$B$1:$B$226,AA$2)</f>
        <v>0</v>
      </c>
      <c r="AB9" s="42">
        <f>AB$3*SUMIFS(Выпечка!$D$1:$D$226,Выпечка!$C$1:$C$226,$D9,Выпечка!$B$1:$B$226,AB$2)</f>
        <v>0</v>
      </c>
      <c r="AC9" s="42">
        <f>AC$3*SUMIFS(Выпечка!$D$1:$D$226,Выпечка!$C$1:$C$226,$D9,Выпечка!$B$1:$B$226,AC$2)</f>
        <v>4.4639999999999999E-2</v>
      </c>
      <c r="AD9" s="42">
        <f>AD$3*SUMIFS(Выпечка!$D$1:$D$226,Выпечка!$C$1:$C$226,$D9,Выпечка!$B$1:$B$226,AD$2)</f>
        <v>0</v>
      </c>
      <c r="AE9" s="42">
        <f>AE$3*SUMIFS(Выпечка!$D$1:$D$226,Выпечка!$C$1:$C$226,$D9,Выпечка!$B$1:$B$226,AE$2)</f>
        <v>0</v>
      </c>
    </row>
    <row r="10" spans="1:31" s="8" customFormat="1">
      <c r="A10" s="38">
        <v>1.35</v>
      </c>
      <c r="B10" s="39">
        <f t="shared" si="1"/>
        <v>1.34295352</v>
      </c>
      <c r="C10" s="45">
        <f t="shared" si="0"/>
        <v>7.0464799999999999E-3</v>
      </c>
      <c r="D10" s="41" t="s">
        <v>10</v>
      </c>
      <c r="E10" s="42">
        <f>E$3*SUMIFS(Выпечка!$D$1:$D$226,Выпечка!$C$1:$C$226,$D10,Выпечка!$B$1:$B$226,E$2)</f>
        <v>0</v>
      </c>
      <c r="F10" s="42">
        <f>F$3*SUMIFS(Выпечка!$D$1:$D$226,Выпечка!$C$1:$C$226,$D10,Выпечка!$B$1:$B$226,F$2)</f>
        <v>0</v>
      </c>
      <c r="G10" s="42">
        <f>G$3*SUMIFS(Выпечка!$D$1:$D$226,Выпечка!$C$1:$C$226,$D10,Выпечка!$B$1:$B$226,G$2)</f>
        <v>0</v>
      </c>
      <c r="H10" s="42">
        <f>H$3*SUMIFS(Выпечка!$D$1:$D$226,Выпечка!$C$1:$C$226,$D10,Выпечка!$B$1:$B$226,H$2)</f>
        <v>0</v>
      </c>
      <c r="I10" s="42">
        <f>I$3*SUMIFS(Выпечка!$D$1:$D$226,Выпечка!$C$1:$C$226,$D10,Выпечка!$B$1:$B$226,I$2)</f>
        <v>0</v>
      </c>
      <c r="J10" s="42">
        <f>J$3*SUMIFS(Выпечка!$D$1:$D$226,Выпечка!$C$1:$C$226,$D10,Выпечка!$B$1:$B$226,J$2)</f>
        <v>0</v>
      </c>
      <c r="K10" s="42">
        <f>K$3*SUMIFS(Выпечка!$D$1:$D$226,Выпечка!$C$1:$C$226,$D10,Выпечка!$B$1:$B$226,K$2)</f>
        <v>0</v>
      </c>
      <c r="L10" s="42">
        <f>L$3*SUMIFS(Выпечка!$D$1:$D$226,Выпечка!$C$1:$C$226,$D10,Выпечка!$B$1:$B$226,L$2)</f>
        <v>0</v>
      </c>
      <c r="M10" s="42">
        <f>M$3*SUMIFS(Выпечка!$D$1:$D$226,Выпечка!$C$1:$C$226,$D10,Выпечка!$B$1:$B$226,M$2)</f>
        <v>0</v>
      </c>
      <c r="N10" s="42">
        <f>N$3*SUMIFS(Выпечка!$D$1:$D$226,Выпечка!$C$1:$C$226,$D10,Выпечка!$B$1:$B$226,N$2)</f>
        <v>0</v>
      </c>
      <c r="O10" s="42">
        <f>O$3*SUMIFS(Выпечка!$D$1:$D$226,Выпечка!$C$1:$C$226,$D10,Выпечка!$B$1:$B$226,O$2)</f>
        <v>0</v>
      </c>
      <c r="P10" s="42">
        <f>P$3*SUMIFS(Выпечка!$D$1:$D$226,Выпечка!$C$1:$C$226,$D10,Выпечка!$B$1:$B$226,P$2)</f>
        <v>0</v>
      </c>
      <c r="Q10" s="42">
        <f>Q$3*SUMIFS(Выпечка!$D$1:$D$226,Выпечка!$C$1:$C$226,$D10,Выпечка!$B$1:$B$226,Q$2)</f>
        <v>0</v>
      </c>
      <c r="R10" s="42">
        <f>R$3*SUMIFS(Выпечка!$D$1:$D$226,Выпечка!$C$1:$C$226,$D10,Выпечка!$B$1:$B$226,R$2)</f>
        <v>0</v>
      </c>
      <c r="S10" s="42">
        <f>S$3*SUMIFS(Выпечка!$D$1:$D$226,Выпечка!$C$1:$C$226,$D10,Выпечка!$B$1:$B$226,S$2)</f>
        <v>5.6800000000000002E-3</v>
      </c>
      <c r="T10" s="42">
        <f>T$3*SUMIFS(Выпечка!$D$1:$D$226,Выпечка!$C$1:$C$226,$D10,Выпечка!$B$1:$B$226,T$2)</f>
        <v>1.1664799999999999E-3</v>
      </c>
      <c r="U10" s="42">
        <f>U$3*SUMIFS(Выпечка!$D$1:$D$226,Выпечка!$C$1:$C$226,$D10,Выпечка!$B$1:$B$226,U$2)</f>
        <v>0</v>
      </c>
      <c r="V10" s="42">
        <f>V$3*SUMIFS(Выпечка!$D$1:$D$226,Выпечка!$C$1:$C$226,$D10,Выпечка!$B$1:$B$226,V$2)</f>
        <v>0</v>
      </c>
      <c r="W10" s="42">
        <f>W$3*SUMIFS(Выпечка!$D$1:$D$226,Выпечка!$C$1:$C$226,$D10,Выпечка!$B$1:$B$226,W$2)</f>
        <v>0</v>
      </c>
      <c r="X10" s="42">
        <f>X$3*SUMIFS(Выпечка!$D$1:$D$226,Выпечка!$C$1:$C$226,$D10,Выпечка!$B$1:$B$226,X$2)</f>
        <v>0</v>
      </c>
      <c r="Y10" s="42">
        <f>Y$3*SUMIFS(Выпечка!$D$1:$D$226,Выпечка!$C$1:$C$226,$D10,Выпечка!$B$1:$B$226,Y$2)</f>
        <v>0</v>
      </c>
      <c r="Z10" s="42">
        <f>Z$3*SUMIFS(Выпечка!$D$1:$D$226,Выпечка!$C$1:$C$226,$D10,Выпечка!$B$1:$B$226,Z$2)</f>
        <v>0</v>
      </c>
      <c r="AA10" s="42">
        <f>AA$3*SUMIFS(Выпечка!$D$1:$D$226,Выпечка!$C$1:$C$226,$D10,Выпечка!$B$1:$B$226,AA$2)</f>
        <v>0</v>
      </c>
      <c r="AB10" s="42">
        <f>AB$3*SUMIFS(Выпечка!$D$1:$D$226,Выпечка!$C$1:$C$226,$D10,Выпечка!$B$1:$B$226,AB$2)</f>
        <v>0</v>
      </c>
      <c r="AC10" s="42">
        <f>AC$3*SUMIFS(Выпечка!$D$1:$D$226,Выпечка!$C$1:$C$226,$D10,Выпечка!$B$1:$B$226,AC$2)</f>
        <v>2.0000000000000001E-4</v>
      </c>
      <c r="AD10" s="42">
        <f>AD$3*SUMIFS(Выпечка!$D$1:$D$226,Выпечка!$C$1:$C$226,$D10,Выпечка!$B$1:$B$226,AD$2)</f>
        <v>0</v>
      </c>
      <c r="AE10" s="42">
        <f>AE$3*SUMIFS(Выпечка!$D$1:$D$226,Выпечка!$C$1:$C$226,$D10,Выпечка!$B$1:$B$226,AE$2)</f>
        <v>0</v>
      </c>
    </row>
    <row r="11" spans="1:31" s="8" customFormat="1">
      <c r="A11" s="38">
        <v>0</v>
      </c>
      <c r="B11" s="39">
        <f t="shared" si="1"/>
        <v>-0.03</v>
      </c>
      <c r="C11" s="45">
        <f t="shared" si="0"/>
        <v>0.03</v>
      </c>
      <c r="D11" s="41" t="s">
        <v>18</v>
      </c>
      <c r="E11" s="42">
        <f>E$3*SUMIFS(Выпечка!$D$1:$D$226,Выпечка!$C$1:$C$226,$D11,Выпечка!$B$1:$B$226,E$2)</f>
        <v>0</v>
      </c>
      <c r="F11" s="42">
        <f>F$3*SUMIFS(Выпечка!$D$1:$D$226,Выпечка!$C$1:$C$226,$D11,Выпечка!$B$1:$B$226,F$2)</f>
        <v>0.01</v>
      </c>
      <c r="G11" s="42">
        <f>G$3*SUMIFS(Выпечка!$D$1:$D$226,Выпечка!$C$1:$C$226,$D11,Выпечка!$B$1:$B$226,G$2)</f>
        <v>0.02</v>
      </c>
      <c r="H11" s="42">
        <f>H$3*SUMIFS(Выпечка!$D$1:$D$226,Выпечка!$C$1:$C$226,$D11,Выпечка!$B$1:$B$226,H$2)</f>
        <v>0</v>
      </c>
      <c r="I11" s="42">
        <f>I$3*SUMIFS(Выпечка!$D$1:$D$226,Выпечка!$C$1:$C$226,$D11,Выпечка!$B$1:$B$226,I$2)</f>
        <v>0</v>
      </c>
      <c r="J11" s="42">
        <f>J$3*SUMIFS(Выпечка!$D$1:$D$226,Выпечка!$C$1:$C$226,$D11,Выпечка!$B$1:$B$226,J$2)</f>
        <v>0</v>
      </c>
      <c r="K11" s="42">
        <f>K$3*SUMIFS(Выпечка!$D$1:$D$226,Выпечка!$C$1:$C$226,$D11,Выпечка!$B$1:$B$226,K$2)</f>
        <v>0</v>
      </c>
      <c r="L11" s="42">
        <f>L$3*SUMIFS(Выпечка!$D$1:$D$226,Выпечка!$C$1:$C$226,$D11,Выпечка!$B$1:$B$226,L$2)</f>
        <v>0</v>
      </c>
      <c r="M11" s="42">
        <f>M$3*SUMIFS(Выпечка!$D$1:$D$226,Выпечка!$C$1:$C$226,$D11,Выпечка!$B$1:$B$226,M$2)</f>
        <v>0</v>
      </c>
      <c r="N11" s="42">
        <f>N$3*SUMIFS(Выпечка!$D$1:$D$226,Выпечка!$C$1:$C$226,$D11,Выпечка!$B$1:$B$226,N$2)</f>
        <v>0</v>
      </c>
      <c r="O11" s="42">
        <f>O$3*SUMIFS(Выпечка!$D$1:$D$226,Выпечка!$C$1:$C$226,$D11,Выпечка!$B$1:$B$226,O$2)</f>
        <v>0</v>
      </c>
      <c r="P11" s="42">
        <f>P$3*SUMIFS(Выпечка!$D$1:$D$226,Выпечка!$C$1:$C$226,$D11,Выпечка!$B$1:$B$226,P$2)</f>
        <v>0</v>
      </c>
      <c r="Q11" s="42">
        <f>Q$3*SUMIFS(Выпечка!$D$1:$D$226,Выпечка!$C$1:$C$226,$D11,Выпечка!$B$1:$B$226,Q$2)</f>
        <v>0</v>
      </c>
      <c r="R11" s="42">
        <f>R$3*SUMIFS(Выпечка!$D$1:$D$226,Выпечка!$C$1:$C$226,$D11,Выпечка!$B$1:$B$226,R$2)</f>
        <v>0</v>
      </c>
      <c r="S11" s="42">
        <f>S$3*SUMIFS(Выпечка!$D$1:$D$226,Выпечка!$C$1:$C$226,$D11,Выпечка!$B$1:$B$226,S$2)</f>
        <v>0</v>
      </c>
      <c r="T11" s="42">
        <f>T$3*SUMIFS(Выпечка!$D$1:$D$226,Выпечка!$C$1:$C$226,$D11,Выпечка!$B$1:$B$226,T$2)</f>
        <v>0</v>
      </c>
      <c r="U11" s="42">
        <f>U$3*SUMIFS(Выпечка!$D$1:$D$226,Выпечка!$C$1:$C$226,$D11,Выпечка!$B$1:$B$226,U$2)</f>
        <v>0</v>
      </c>
      <c r="V11" s="42">
        <f>V$3*SUMIFS(Выпечка!$D$1:$D$226,Выпечка!$C$1:$C$226,$D11,Выпечка!$B$1:$B$226,V$2)</f>
        <v>0</v>
      </c>
      <c r="W11" s="42">
        <f>W$3*SUMIFS(Выпечка!$D$1:$D$226,Выпечка!$C$1:$C$226,$D11,Выпечка!$B$1:$B$226,W$2)</f>
        <v>0</v>
      </c>
      <c r="X11" s="42">
        <f>X$3*SUMIFS(Выпечка!$D$1:$D$226,Выпечка!$C$1:$C$226,$D11,Выпечка!$B$1:$B$226,X$2)</f>
        <v>0</v>
      </c>
      <c r="Y11" s="42">
        <f>Y$3*SUMIFS(Выпечка!$D$1:$D$226,Выпечка!$C$1:$C$226,$D11,Выпечка!$B$1:$B$226,Y$2)</f>
        <v>0</v>
      </c>
      <c r="Z11" s="42">
        <f>Z$3*SUMIFS(Выпечка!$D$1:$D$226,Выпечка!$C$1:$C$226,$D11,Выпечка!$B$1:$B$226,Z$2)</f>
        <v>0</v>
      </c>
      <c r="AA11" s="42">
        <f>AA$3*SUMIFS(Выпечка!$D$1:$D$226,Выпечка!$C$1:$C$226,$D11,Выпечка!$B$1:$B$226,AA$2)</f>
        <v>0</v>
      </c>
      <c r="AB11" s="42">
        <f>AB$3*SUMIFS(Выпечка!$D$1:$D$226,Выпечка!$C$1:$C$226,$D11,Выпечка!$B$1:$B$226,AB$2)</f>
        <v>0</v>
      </c>
      <c r="AC11" s="42">
        <f>AC$3*SUMIFS(Выпечка!$D$1:$D$226,Выпечка!$C$1:$C$226,$D11,Выпечка!$B$1:$B$226,AC$2)</f>
        <v>0</v>
      </c>
      <c r="AD11" s="42">
        <f>AD$3*SUMIFS(Выпечка!$D$1:$D$226,Выпечка!$C$1:$C$226,$D11,Выпечка!$B$1:$B$226,AD$2)</f>
        <v>0</v>
      </c>
      <c r="AE11" s="42">
        <f>AE$3*SUMIFS(Выпечка!$D$1:$D$226,Выпечка!$C$1:$C$226,$D11,Выпечка!$B$1:$B$226,AE$2)</f>
        <v>0</v>
      </c>
    </row>
    <row r="12" spans="1:31" s="8" customFormat="1">
      <c r="A12" s="38">
        <v>19</v>
      </c>
      <c r="B12" s="39">
        <f t="shared" si="1"/>
        <v>-15.229749999999996</v>
      </c>
      <c r="C12" s="45">
        <f t="shared" si="0"/>
        <v>34.229749999999996</v>
      </c>
      <c r="D12" s="41" t="s">
        <v>19</v>
      </c>
      <c r="E12" s="42">
        <f>E$3*SUMIFS(Выпечка!$D$1:$D$226,Выпечка!$C$1:$C$226,$D12,Выпечка!$B$1:$B$226,E$2)</f>
        <v>0</v>
      </c>
      <c r="F12" s="42">
        <f>F$3*SUMIFS(Выпечка!$D$1:$D$226,Выпечка!$C$1:$C$226,$D12,Выпечка!$B$1:$B$226,F$2)</f>
        <v>7</v>
      </c>
      <c r="G12" s="42">
        <f>G$3*SUMIFS(Выпечка!$D$1:$D$226,Выпечка!$C$1:$C$226,$D12,Выпечка!$B$1:$B$226,G$2)</f>
        <v>14</v>
      </c>
      <c r="H12" s="42">
        <f>H$3*SUMIFS(Выпечка!$D$1:$D$226,Выпечка!$C$1:$C$226,$D12,Выпечка!$B$1:$B$226,H$2)</f>
        <v>0.66600000000000004</v>
      </c>
      <c r="I12" s="42">
        <f>I$3*SUMIFS(Выпечка!$D$1:$D$226,Выпечка!$C$1:$C$226,$D12,Выпечка!$B$1:$B$226,I$2)</f>
        <v>2.2701000000000002</v>
      </c>
      <c r="J12" s="42">
        <f>J$3*SUMIFS(Выпечка!$D$1:$D$226,Выпечка!$C$1:$C$226,$D12,Выпечка!$B$1:$B$226,J$2)</f>
        <v>1.78365</v>
      </c>
      <c r="K12" s="42">
        <f>K$3*SUMIFS(Выпечка!$D$1:$D$226,Выпечка!$C$1:$C$226,$D12,Выпечка!$B$1:$B$226,K$2)</f>
        <v>2.1619999999999999</v>
      </c>
      <c r="L12" s="42">
        <f>L$3*SUMIFS(Выпечка!$D$1:$D$226,Выпечка!$C$1:$C$226,$D12,Выпечка!$B$1:$B$226,L$2)</f>
        <v>0</v>
      </c>
      <c r="M12" s="42">
        <f>M$3*SUMIFS(Выпечка!$D$1:$D$226,Выпечка!$C$1:$C$226,$D12,Выпечка!$B$1:$B$226,M$2)</f>
        <v>0</v>
      </c>
      <c r="N12" s="42">
        <f>N$3*SUMIFS(Выпечка!$D$1:$D$226,Выпечка!$C$1:$C$226,$D12,Выпечка!$B$1:$B$226,N$2)</f>
        <v>0</v>
      </c>
      <c r="O12" s="42">
        <f>O$3*SUMIFS(Выпечка!$D$1:$D$226,Выпечка!$C$1:$C$226,$D12,Выпечка!$B$1:$B$226,O$2)</f>
        <v>0</v>
      </c>
      <c r="P12" s="42">
        <f>P$3*SUMIFS(Выпечка!$D$1:$D$226,Выпечка!$C$1:$C$226,$D12,Выпечка!$B$1:$B$226,P$2)</f>
        <v>0</v>
      </c>
      <c r="Q12" s="42">
        <f>Q$3*SUMIFS(Выпечка!$D$1:$D$226,Выпечка!$C$1:$C$226,$D12,Выпечка!$B$1:$B$226,Q$2)</f>
        <v>0</v>
      </c>
      <c r="R12" s="42">
        <f>R$3*SUMIFS(Выпечка!$D$1:$D$226,Выпечка!$C$1:$C$226,$D12,Выпечка!$B$1:$B$226,R$2)</f>
        <v>0</v>
      </c>
      <c r="S12" s="42">
        <f>S$3*SUMIFS(Выпечка!$D$1:$D$226,Выпечка!$C$1:$C$226,$D12,Выпечка!$B$1:$B$226,S$2)</f>
        <v>4.5</v>
      </c>
      <c r="T12" s="42">
        <f>T$3*SUMIFS(Выпечка!$D$1:$D$226,Выпечка!$C$1:$C$226,$D12,Выпечка!$B$1:$B$226,T$2)</f>
        <v>1.8480000000000001</v>
      </c>
      <c r="U12" s="42">
        <f>U$3*SUMIFS(Выпечка!$D$1:$D$226,Выпечка!$C$1:$C$226,$D12,Выпечка!$B$1:$B$226,U$2)</f>
        <v>0</v>
      </c>
      <c r="V12" s="42">
        <f>V$3*SUMIFS(Выпечка!$D$1:$D$226,Выпечка!$C$1:$C$226,$D12,Выпечка!$B$1:$B$226,V$2)</f>
        <v>0</v>
      </c>
      <c r="W12" s="42">
        <f>W$3*SUMIFS(Выпечка!$D$1:$D$226,Выпечка!$C$1:$C$226,$D12,Выпечка!$B$1:$B$226,W$2)</f>
        <v>0</v>
      </c>
      <c r="X12" s="42">
        <f>X$3*SUMIFS(Выпечка!$D$1:$D$226,Выпечка!$C$1:$C$226,$D12,Выпечка!$B$1:$B$226,X$2)</f>
        <v>0</v>
      </c>
      <c r="Y12" s="42">
        <f>Y$3*SUMIFS(Выпечка!$D$1:$D$226,Выпечка!$C$1:$C$226,$D12,Выпечка!$B$1:$B$226,Y$2)</f>
        <v>0</v>
      </c>
      <c r="Z12" s="42">
        <f>Z$3*SUMIFS(Выпечка!$D$1:$D$226,Выпечка!$C$1:$C$226,$D12,Выпечка!$B$1:$B$226,Z$2)</f>
        <v>0</v>
      </c>
      <c r="AA12" s="42">
        <f>AA$3*SUMIFS(Выпечка!$D$1:$D$226,Выпечка!$C$1:$C$226,$D12,Выпечка!$B$1:$B$226,AA$2)</f>
        <v>0</v>
      </c>
      <c r="AB12" s="42">
        <f>AB$3*SUMIFS(Выпечка!$D$1:$D$226,Выпечка!$C$1:$C$226,$D12,Выпечка!$B$1:$B$226,AB$2)</f>
        <v>0</v>
      </c>
      <c r="AC12" s="42">
        <f>AC$3*SUMIFS(Выпечка!$D$1:$D$226,Выпечка!$C$1:$C$226,$D12,Выпечка!$B$1:$B$226,AC$2)</f>
        <v>0</v>
      </c>
      <c r="AD12" s="42">
        <f>AD$3*SUMIFS(Выпечка!$D$1:$D$226,Выпечка!$C$1:$C$226,$D12,Выпечка!$B$1:$B$226,AD$2)</f>
        <v>0</v>
      </c>
      <c r="AE12" s="42">
        <f>AE$3*SUMIFS(Выпечка!$D$1:$D$226,Выпечка!$C$1:$C$226,$D12,Выпечка!$B$1:$B$226,AE$2)</f>
        <v>0</v>
      </c>
    </row>
    <row r="13" spans="1:31" s="8" customFormat="1">
      <c r="A13" s="38">
        <v>1.7</v>
      </c>
      <c r="B13" s="39">
        <f t="shared" si="1"/>
        <v>1.3774999999999999</v>
      </c>
      <c r="C13" s="45">
        <f t="shared" si="0"/>
        <v>0.32250000000000001</v>
      </c>
      <c r="D13" s="41" t="s">
        <v>20</v>
      </c>
      <c r="E13" s="42">
        <f>E$3*SUMIFS(Выпечка!$D$1:$D$226,Выпечка!$C$1:$C$226,$D13,Выпечка!$B$1:$B$226,E$2)</f>
        <v>0</v>
      </c>
      <c r="F13" s="42">
        <f>F$3*SUMIFS(Выпечка!$D$1:$D$226,Выпечка!$C$1:$C$226,$D13,Выпечка!$B$1:$B$226,F$2)</f>
        <v>0.1075</v>
      </c>
      <c r="G13" s="42">
        <f>G$3*SUMIFS(Выпечка!$D$1:$D$226,Выпечка!$C$1:$C$226,$D13,Выпечка!$B$1:$B$226,G$2)</f>
        <v>0.215</v>
      </c>
      <c r="H13" s="42">
        <f>H$3*SUMIFS(Выпечка!$D$1:$D$226,Выпечка!$C$1:$C$226,$D13,Выпечка!$B$1:$B$226,H$2)</f>
        <v>0</v>
      </c>
      <c r="I13" s="42">
        <f>I$3*SUMIFS(Выпечка!$D$1:$D$226,Выпечка!$C$1:$C$226,$D13,Выпечка!$B$1:$B$226,I$2)</f>
        <v>0</v>
      </c>
      <c r="J13" s="42">
        <f>J$3*SUMIFS(Выпечка!$D$1:$D$226,Выпечка!$C$1:$C$226,$D13,Выпечка!$B$1:$B$226,J$2)</f>
        <v>0</v>
      </c>
      <c r="K13" s="42">
        <f>K$3*SUMIFS(Выпечка!$D$1:$D$226,Выпечка!$C$1:$C$226,$D13,Выпечка!$B$1:$B$226,K$2)</f>
        <v>0</v>
      </c>
      <c r="L13" s="42">
        <f>L$3*SUMIFS(Выпечка!$D$1:$D$226,Выпечка!$C$1:$C$226,$D13,Выпечка!$B$1:$B$226,L$2)</f>
        <v>0</v>
      </c>
      <c r="M13" s="42">
        <f>M$3*SUMIFS(Выпечка!$D$1:$D$226,Выпечка!$C$1:$C$226,$D13,Выпечка!$B$1:$B$226,M$2)</f>
        <v>0</v>
      </c>
      <c r="N13" s="42">
        <f>N$3*SUMIFS(Выпечка!$D$1:$D$226,Выпечка!$C$1:$C$226,$D13,Выпечка!$B$1:$B$226,N$2)</f>
        <v>0</v>
      </c>
      <c r="O13" s="42">
        <f>O$3*SUMIFS(Выпечка!$D$1:$D$226,Выпечка!$C$1:$C$226,$D13,Выпечка!$B$1:$B$226,O$2)</f>
        <v>0</v>
      </c>
      <c r="P13" s="42">
        <f>P$3*SUMIFS(Выпечка!$D$1:$D$226,Выпечка!$C$1:$C$226,$D13,Выпечка!$B$1:$B$226,P$2)</f>
        <v>0</v>
      </c>
      <c r="Q13" s="42">
        <f>Q$3*SUMIFS(Выпечка!$D$1:$D$226,Выпечка!$C$1:$C$226,$D13,Выпечка!$B$1:$B$226,Q$2)</f>
        <v>0</v>
      </c>
      <c r="R13" s="42">
        <f>R$3*SUMIFS(Выпечка!$D$1:$D$226,Выпечка!$C$1:$C$226,$D13,Выпечка!$B$1:$B$226,R$2)</f>
        <v>0</v>
      </c>
      <c r="S13" s="42">
        <f>S$3*SUMIFS(Выпечка!$D$1:$D$226,Выпечка!$C$1:$C$226,$D13,Выпечка!$B$1:$B$226,S$2)</f>
        <v>0</v>
      </c>
      <c r="T13" s="42">
        <f>T$3*SUMIFS(Выпечка!$D$1:$D$226,Выпечка!$C$1:$C$226,$D13,Выпечка!$B$1:$B$226,T$2)</f>
        <v>0</v>
      </c>
      <c r="U13" s="42">
        <f>U$3*SUMIFS(Выпечка!$D$1:$D$226,Выпечка!$C$1:$C$226,$D13,Выпечка!$B$1:$B$226,U$2)</f>
        <v>0</v>
      </c>
      <c r="V13" s="42">
        <f>V$3*SUMIFS(Выпечка!$D$1:$D$226,Выпечка!$C$1:$C$226,$D13,Выпечка!$B$1:$B$226,V$2)</f>
        <v>0</v>
      </c>
      <c r="W13" s="42">
        <f>W$3*SUMIFS(Выпечка!$D$1:$D$226,Выпечка!$C$1:$C$226,$D13,Выпечка!$B$1:$B$226,W$2)</f>
        <v>0</v>
      </c>
      <c r="X13" s="42">
        <f>X$3*SUMIFS(Выпечка!$D$1:$D$226,Выпечка!$C$1:$C$226,$D13,Выпечка!$B$1:$B$226,X$2)</f>
        <v>0</v>
      </c>
      <c r="Y13" s="42">
        <f>Y$3*SUMIFS(Выпечка!$D$1:$D$226,Выпечка!$C$1:$C$226,$D13,Выпечка!$B$1:$B$226,Y$2)</f>
        <v>0</v>
      </c>
      <c r="Z13" s="42">
        <f>Z$3*SUMIFS(Выпечка!$D$1:$D$226,Выпечка!$C$1:$C$226,$D13,Выпечка!$B$1:$B$226,Z$2)</f>
        <v>0</v>
      </c>
      <c r="AA13" s="42">
        <f>AA$3*SUMIFS(Выпечка!$D$1:$D$226,Выпечка!$C$1:$C$226,$D13,Выпечка!$B$1:$B$226,AA$2)</f>
        <v>0</v>
      </c>
      <c r="AB13" s="42">
        <f>AB$3*SUMIFS(Выпечка!$D$1:$D$226,Выпечка!$C$1:$C$226,$D13,Выпечка!$B$1:$B$226,AB$2)</f>
        <v>0</v>
      </c>
      <c r="AC13" s="42">
        <f>AC$3*SUMIFS(Выпечка!$D$1:$D$226,Выпечка!$C$1:$C$226,$D13,Выпечка!$B$1:$B$226,AC$2)</f>
        <v>0</v>
      </c>
      <c r="AD13" s="42">
        <f>AD$3*SUMIFS(Выпечка!$D$1:$D$226,Выпечка!$C$1:$C$226,$D13,Выпечка!$B$1:$B$226,AD$2)</f>
        <v>0</v>
      </c>
      <c r="AE13" s="42">
        <f>AE$3*SUMIFS(Выпечка!$D$1:$D$226,Выпечка!$C$1:$C$226,$D13,Выпечка!$B$1:$B$226,AE$2)</f>
        <v>0</v>
      </c>
    </row>
    <row r="14" spans="1:31" s="8" customFormat="1">
      <c r="A14" s="38">
        <v>0</v>
      </c>
      <c r="B14" s="39">
        <f t="shared" si="1"/>
        <v>0</v>
      </c>
      <c r="C14" s="45">
        <f t="shared" si="0"/>
        <v>0</v>
      </c>
      <c r="D14" s="41" t="s">
        <v>28</v>
      </c>
      <c r="E14" s="42">
        <f>E$3*SUMIFS(Выпечка!$D$1:$D$226,Выпечка!$C$1:$C$226,$D14,Выпечка!$B$1:$B$226,E$2)</f>
        <v>0</v>
      </c>
      <c r="F14" s="42">
        <f>F$3*SUMIFS(Выпечка!$D$1:$D$226,Выпечка!$C$1:$C$226,$D14,Выпечка!$B$1:$B$226,F$2)</f>
        <v>0</v>
      </c>
      <c r="G14" s="42">
        <f>G$3*SUMIFS(Выпечка!$D$1:$D$226,Выпечка!$C$1:$C$226,$D14,Выпечка!$B$1:$B$226,G$2)</f>
        <v>0</v>
      </c>
      <c r="H14" s="42">
        <f>H$3*SUMIFS(Выпечка!$D$1:$D$226,Выпечка!$C$1:$C$226,$D14,Выпечка!$B$1:$B$226,H$2)</f>
        <v>0</v>
      </c>
      <c r="I14" s="42">
        <f>I$3*SUMIFS(Выпечка!$D$1:$D$226,Выпечка!$C$1:$C$226,$D14,Выпечка!$B$1:$B$226,I$2)</f>
        <v>0</v>
      </c>
      <c r="J14" s="42">
        <f>J$3*SUMIFS(Выпечка!$D$1:$D$226,Выпечка!$C$1:$C$226,$D14,Выпечка!$B$1:$B$226,J$2)</f>
        <v>0</v>
      </c>
      <c r="K14" s="42">
        <f>K$3*SUMIFS(Выпечка!$D$1:$D$226,Выпечка!$C$1:$C$226,$D14,Выпечка!$B$1:$B$226,K$2)</f>
        <v>0</v>
      </c>
      <c r="L14" s="42">
        <f>L$3*SUMIFS(Выпечка!$D$1:$D$226,Выпечка!$C$1:$C$226,$D14,Выпечка!$B$1:$B$226,L$2)</f>
        <v>0</v>
      </c>
      <c r="M14" s="42">
        <f>M$3*SUMIFS(Выпечка!$D$1:$D$226,Выпечка!$C$1:$C$226,$D14,Выпечка!$B$1:$B$226,M$2)</f>
        <v>0</v>
      </c>
      <c r="N14" s="42">
        <f>N$3*SUMIFS(Выпечка!$D$1:$D$226,Выпечка!$C$1:$C$226,$D14,Выпечка!$B$1:$B$226,N$2)</f>
        <v>0</v>
      </c>
      <c r="O14" s="42">
        <f>O$3*SUMIFS(Выпечка!$D$1:$D$226,Выпечка!$C$1:$C$226,$D14,Выпечка!$B$1:$B$226,O$2)</f>
        <v>0</v>
      </c>
      <c r="P14" s="42">
        <f>P$3*SUMIFS(Выпечка!$D$1:$D$226,Выпечка!$C$1:$C$226,$D14,Выпечка!$B$1:$B$226,P$2)</f>
        <v>0</v>
      </c>
      <c r="Q14" s="42">
        <f>Q$3*SUMIFS(Выпечка!$D$1:$D$226,Выпечка!$C$1:$C$226,$D14,Выпечка!$B$1:$B$226,Q$2)</f>
        <v>0</v>
      </c>
      <c r="R14" s="42">
        <f>R$3*SUMIFS(Выпечка!$D$1:$D$226,Выпечка!$C$1:$C$226,$D14,Выпечка!$B$1:$B$226,R$2)</f>
        <v>0</v>
      </c>
      <c r="S14" s="42">
        <f>S$3*SUMIFS(Выпечка!$D$1:$D$226,Выпечка!$C$1:$C$226,$D14,Выпечка!$B$1:$B$226,S$2)</f>
        <v>0</v>
      </c>
      <c r="T14" s="42">
        <f>T$3*SUMIFS(Выпечка!$D$1:$D$226,Выпечка!$C$1:$C$226,$D14,Выпечка!$B$1:$B$226,T$2)</f>
        <v>0</v>
      </c>
      <c r="U14" s="42">
        <f>U$3*SUMIFS(Выпечка!$D$1:$D$226,Выпечка!$C$1:$C$226,$D14,Выпечка!$B$1:$B$226,U$2)</f>
        <v>0</v>
      </c>
      <c r="V14" s="42">
        <f>V$3*SUMIFS(Выпечка!$D$1:$D$226,Выпечка!$C$1:$C$226,$D14,Выпечка!$B$1:$B$226,V$2)</f>
        <v>0</v>
      </c>
      <c r="W14" s="42">
        <f>W$3*SUMIFS(Выпечка!$D$1:$D$226,Выпечка!$C$1:$C$226,$D14,Выпечка!$B$1:$B$226,W$2)</f>
        <v>0</v>
      </c>
      <c r="X14" s="42">
        <f>X$3*SUMIFS(Выпечка!$D$1:$D$226,Выпечка!$C$1:$C$226,$D14,Выпечка!$B$1:$B$226,X$2)</f>
        <v>0</v>
      </c>
      <c r="Y14" s="42">
        <f>Y$3*SUMIFS(Выпечка!$D$1:$D$226,Выпечка!$C$1:$C$226,$D14,Выпечка!$B$1:$B$226,Y$2)</f>
        <v>0</v>
      </c>
      <c r="Z14" s="42">
        <f>Z$3*SUMIFS(Выпечка!$D$1:$D$226,Выпечка!$C$1:$C$226,$D14,Выпечка!$B$1:$B$226,Z$2)</f>
        <v>0</v>
      </c>
      <c r="AA14" s="42">
        <f>AA$3*SUMIFS(Выпечка!$D$1:$D$226,Выпечка!$C$1:$C$226,$D14,Выпечка!$B$1:$B$226,AA$2)</f>
        <v>0</v>
      </c>
      <c r="AB14" s="42">
        <f>AB$3*SUMIFS(Выпечка!$D$1:$D$226,Выпечка!$C$1:$C$226,$D14,Выпечка!$B$1:$B$226,AB$2)</f>
        <v>0</v>
      </c>
      <c r="AC14" s="42">
        <f>AC$3*SUMIFS(Выпечка!$D$1:$D$226,Выпечка!$C$1:$C$226,$D14,Выпечка!$B$1:$B$226,AC$2)</f>
        <v>0</v>
      </c>
      <c r="AD14" s="42">
        <f>AD$3*SUMIFS(Выпечка!$D$1:$D$226,Выпечка!$C$1:$C$226,$D14,Выпечка!$B$1:$B$226,AD$2)</f>
        <v>0</v>
      </c>
      <c r="AE14" s="42">
        <f>AE$3*SUMIFS(Выпечка!$D$1:$D$226,Выпечка!$C$1:$C$226,$D14,Выпечка!$B$1:$B$226,AE$2)</f>
        <v>0</v>
      </c>
    </row>
    <row r="15" spans="1:31" s="8" customFormat="1">
      <c r="A15" s="38">
        <v>2.85</v>
      </c>
      <c r="B15" s="39">
        <f t="shared" si="1"/>
        <v>2.83</v>
      </c>
      <c r="C15" s="45">
        <f t="shared" si="0"/>
        <v>0.02</v>
      </c>
      <c r="D15" s="41" t="s">
        <v>22</v>
      </c>
      <c r="E15" s="42">
        <f>E$3*SUMIFS(Выпечка!$D$1:$D$226,Выпечка!$C$1:$C$226,$D15,Выпечка!$B$1:$B$226,E$2)</f>
        <v>0</v>
      </c>
      <c r="F15" s="42">
        <f>F$3*SUMIFS(Выпечка!$D$1:$D$226,Выпечка!$C$1:$C$226,$D15,Выпечка!$B$1:$B$226,F$2)</f>
        <v>0</v>
      </c>
      <c r="G15" s="42">
        <f>G$3*SUMIFS(Выпечка!$D$1:$D$226,Выпечка!$C$1:$C$226,$D15,Выпечка!$B$1:$B$226,G$2)</f>
        <v>0.02</v>
      </c>
      <c r="H15" s="42">
        <f>H$3*SUMIFS(Выпечка!$D$1:$D$226,Выпечка!$C$1:$C$226,$D15,Выпечка!$B$1:$B$226,H$2)</f>
        <v>0</v>
      </c>
      <c r="I15" s="42">
        <f>I$3*SUMIFS(Выпечка!$D$1:$D$226,Выпечка!$C$1:$C$226,$D15,Выпечка!$B$1:$B$226,I$2)</f>
        <v>0</v>
      </c>
      <c r="J15" s="42">
        <f>J$3*SUMIFS(Выпечка!$D$1:$D$226,Выпечка!$C$1:$C$226,$D15,Выпечка!$B$1:$B$226,J$2)</f>
        <v>0</v>
      </c>
      <c r="K15" s="42">
        <f>K$3*SUMIFS(Выпечка!$D$1:$D$226,Выпечка!$C$1:$C$226,$D15,Выпечка!$B$1:$B$226,K$2)</f>
        <v>0</v>
      </c>
      <c r="L15" s="42">
        <f>L$3*SUMIFS(Выпечка!$D$1:$D$226,Выпечка!$C$1:$C$226,$D15,Выпечка!$B$1:$B$226,L$2)</f>
        <v>0</v>
      </c>
      <c r="M15" s="42">
        <f>M$3*SUMIFS(Выпечка!$D$1:$D$226,Выпечка!$C$1:$C$226,$D15,Выпечка!$B$1:$B$226,M$2)</f>
        <v>0</v>
      </c>
      <c r="N15" s="42">
        <f>N$3*SUMIFS(Выпечка!$D$1:$D$226,Выпечка!$C$1:$C$226,$D15,Выпечка!$B$1:$B$226,N$2)</f>
        <v>0</v>
      </c>
      <c r="O15" s="42">
        <f>O$3*SUMIFS(Выпечка!$D$1:$D$226,Выпечка!$C$1:$C$226,$D15,Выпечка!$B$1:$B$226,O$2)</f>
        <v>0</v>
      </c>
      <c r="P15" s="42">
        <f>P$3*SUMIFS(Выпечка!$D$1:$D$226,Выпечка!$C$1:$C$226,$D15,Выпечка!$B$1:$B$226,P$2)</f>
        <v>0</v>
      </c>
      <c r="Q15" s="42">
        <f>Q$3*SUMIFS(Выпечка!$D$1:$D$226,Выпечка!$C$1:$C$226,$D15,Выпечка!$B$1:$B$226,Q$2)</f>
        <v>0</v>
      </c>
      <c r="R15" s="42">
        <f>R$3*SUMIFS(Выпечка!$D$1:$D$226,Выпечка!$C$1:$C$226,$D15,Выпечка!$B$1:$B$226,R$2)</f>
        <v>0</v>
      </c>
      <c r="S15" s="42">
        <f>S$3*SUMIFS(Выпечка!$D$1:$D$226,Выпечка!$C$1:$C$226,$D15,Выпечка!$B$1:$B$226,S$2)</f>
        <v>0</v>
      </c>
      <c r="T15" s="42">
        <f>T$3*SUMIFS(Выпечка!$D$1:$D$226,Выпечка!$C$1:$C$226,$D15,Выпечка!$B$1:$B$226,T$2)</f>
        <v>0</v>
      </c>
      <c r="U15" s="42">
        <f>U$3*SUMIFS(Выпечка!$D$1:$D$226,Выпечка!$C$1:$C$226,$D15,Выпечка!$B$1:$B$226,U$2)</f>
        <v>0</v>
      </c>
      <c r="V15" s="42">
        <f>V$3*SUMIFS(Выпечка!$D$1:$D$226,Выпечка!$C$1:$C$226,$D15,Выпечка!$B$1:$B$226,V$2)</f>
        <v>0</v>
      </c>
      <c r="W15" s="42">
        <f>W$3*SUMIFS(Выпечка!$D$1:$D$226,Выпечка!$C$1:$C$226,$D15,Выпечка!$B$1:$B$226,W$2)</f>
        <v>0</v>
      </c>
      <c r="X15" s="42">
        <f>X$3*SUMIFS(Выпечка!$D$1:$D$226,Выпечка!$C$1:$C$226,$D15,Выпечка!$B$1:$B$226,X$2)</f>
        <v>0</v>
      </c>
      <c r="Y15" s="42">
        <f>Y$3*SUMIFS(Выпечка!$D$1:$D$226,Выпечка!$C$1:$C$226,$D15,Выпечка!$B$1:$B$226,Y$2)</f>
        <v>0</v>
      </c>
      <c r="Z15" s="42">
        <f>Z$3*SUMIFS(Выпечка!$D$1:$D$226,Выпечка!$C$1:$C$226,$D15,Выпечка!$B$1:$B$226,Z$2)</f>
        <v>0</v>
      </c>
      <c r="AA15" s="42">
        <f>AA$3*SUMIFS(Выпечка!$D$1:$D$226,Выпечка!$C$1:$C$226,$D15,Выпечка!$B$1:$B$226,AA$2)</f>
        <v>0</v>
      </c>
      <c r="AB15" s="42">
        <f>AB$3*SUMIFS(Выпечка!$D$1:$D$226,Выпечка!$C$1:$C$226,$D15,Выпечка!$B$1:$B$226,AB$2)</f>
        <v>0</v>
      </c>
      <c r="AC15" s="42">
        <f>AC$3*SUMIFS(Выпечка!$D$1:$D$226,Выпечка!$C$1:$C$226,$D15,Выпечка!$B$1:$B$226,AC$2)</f>
        <v>0</v>
      </c>
      <c r="AD15" s="42">
        <f>AD$3*SUMIFS(Выпечка!$D$1:$D$226,Выпечка!$C$1:$C$226,$D15,Выпечка!$B$1:$B$226,AD$2)</f>
        <v>0</v>
      </c>
      <c r="AE15" s="42">
        <f>AE$3*SUMIFS(Выпечка!$D$1:$D$226,Выпечка!$C$1:$C$226,$D15,Выпечка!$B$1:$B$226,AE$2)</f>
        <v>0</v>
      </c>
    </row>
    <row r="16" spans="1:31" s="8" customFormat="1">
      <c r="A16" s="38">
        <v>0.4</v>
      </c>
      <c r="B16" s="39">
        <f t="shared" si="1"/>
        <v>0.36000000000000004</v>
      </c>
      <c r="C16" s="45">
        <f t="shared" si="0"/>
        <v>0.04</v>
      </c>
      <c r="D16" s="41" t="s">
        <v>23</v>
      </c>
      <c r="E16" s="42">
        <f>E$3*SUMIFS(Выпечка!$D$1:$D$226,Выпечка!$C$1:$C$226,$D16,Выпечка!$B$1:$B$226,E$2)</f>
        <v>0</v>
      </c>
      <c r="F16" s="42">
        <f>F$3*SUMIFS(Выпечка!$D$1:$D$226,Выпечка!$C$1:$C$226,$D16,Выпечка!$B$1:$B$226,F$2)</f>
        <v>0</v>
      </c>
      <c r="G16" s="42">
        <f>G$3*SUMIFS(Выпечка!$D$1:$D$226,Выпечка!$C$1:$C$226,$D16,Выпечка!$B$1:$B$226,G$2)</f>
        <v>0.04</v>
      </c>
      <c r="H16" s="42">
        <f>H$3*SUMIFS(Выпечка!$D$1:$D$226,Выпечка!$C$1:$C$226,$D16,Выпечка!$B$1:$B$226,H$2)</f>
        <v>0</v>
      </c>
      <c r="I16" s="42">
        <f>I$3*SUMIFS(Выпечка!$D$1:$D$226,Выпечка!$C$1:$C$226,$D16,Выпечка!$B$1:$B$226,I$2)</f>
        <v>0</v>
      </c>
      <c r="J16" s="42">
        <f>J$3*SUMIFS(Выпечка!$D$1:$D$226,Выпечка!$C$1:$C$226,$D16,Выпечка!$B$1:$B$226,J$2)</f>
        <v>0</v>
      </c>
      <c r="K16" s="42">
        <f>K$3*SUMIFS(Выпечка!$D$1:$D$226,Выпечка!$C$1:$C$226,$D16,Выпечка!$B$1:$B$226,K$2)</f>
        <v>0</v>
      </c>
      <c r="L16" s="42">
        <f>L$3*SUMIFS(Выпечка!$D$1:$D$226,Выпечка!$C$1:$C$226,$D16,Выпечка!$B$1:$B$226,L$2)</f>
        <v>0</v>
      </c>
      <c r="M16" s="42">
        <f>M$3*SUMIFS(Выпечка!$D$1:$D$226,Выпечка!$C$1:$C$226,$D16,Выпечка!$B$1:$B$226,M$2)</f>
        <v>0</v>
      </c>
      <c r="N16" s="42">
        <f>N$3*SUMIFS(Выпечка!$D$1:$D$226,Выпечка!$C$1:$C$226,$D16,Выпечка!$B$1:$B$226,N$2)</f>
        <v>0</v>
      </c>
      <c r="O16" s="42">
        <f>O$3*SUMIFS(Выпечка!$D$1:$D$226,Выпечка!$C$1:$C$226,$D16,Выпечка!$B$1:$B$226,O$2)</f>
        <v>0</v>
      </c>
      <c r="P16" s="42">
        <f>P$3*SUMIFS(Выпечка!$D$1:$D$226,Выпечка!$C$1:$C$226,$D16,Выпечка!$B$1:$B$226,P$2)</f>
        <v>0</v>
      </c>
      <c r="Q16" s="42">
        <f>Q$3*SUMIFS(Выпечка!$D$1:$D$226,Выпечка!$C$1:$C$226,$D16,Выпечка!$B$1:$B$226,Q$2)</f>
        <v>0</v>
      </c>
      <c r="R16" s="42">
        <f>R$3*SUMIFS(Выпечка!$D$1:$D$226,Выпечка!$C$1:$C$226,$D16,Выпечка!$B$1:$B$226,R$2)</f>
        <v>0</v>
      </c>
      <c r="S16" s="42">
        <f>S$3*SUMIFS(Выпечка!$D$1:$D$226,Выпечка!$C$1:$C$226,$D16,Выпечка!$B$1:$B$226,S$2)</f>
        <v>0</v>
      </c>
      <c r="T16" s="42">
        <f>T$3*SUMIFS(Выпечка!$D$1:$D$226,Выпечка!$C$1:$C$226,$D16,Выпечка!$B$1:$B$226,T$2)</f>
        <v>0</v>
      </c>
      <c r="U16" s="42">
        <f>U$3*SUMIFS(Выпечка!$D$1:$D$226,Выпечка!$C$1:$C$226,$D16,Выпечка!$B$1:$B$226,U$2)</f>
        <v>0</v>
      </c>
      <c r="V16" s="42">
        <f>V$3*SUMIFS(Выпечка!$D$1:$D$226,Выпечка!$C$1:$C$226,$D16,Выпечка!$B$1:$B$226,V$2)</f>
        <v>0</v>
      </c>
      <c r="W16" s="42">
        <f>W$3*SUMIFS(Выпечка!$D$1:$D$226,Выпечка!$C$1:$C$226,$D16,Выпечка!$B$1:$B$226,W$2)</f>
        <v>0</v>
      </c>
      <c r="X16" s="42">
        <f>X$3*SUMIFS(Выпечка!$D$1:$D$226,Выпечка!$C$1:$C$226,$D16,Выпечка!$B$1:$B$226,X$2)</f>
        <v>0</v>
      </c>
      <c r="Y16" s="42">
        <f>Y$3*SUMIFS(Выпечка!$D$1:$D$226,Выпечка!$C$1:$C$226,$D16,Выпечка!$B$1:$B$226,Y$2)</f>
        <v>0</v>
      </c>
      <c r="Z16" s="42">
        <f>Z$3*SUMIFS(Выпечка!$D$1:$D$226,Выпечка!$C$1:$C$226,$D16,Выпечка!$B$1:$B$226,Z$2)</f>
        <v>0</v>
      </c>
      <c r="AA16" s="42">
        <f>AA$3*SUMIFS(Выпечка!$D$1:$D$226,Выпечка!$C$1:$C$226,$D16,Выпечка!$B$1:$B$226,AA$2)</f>
        <v>0</v>
      </c>
      <c r="AB16" s="42">
        <f>AB$3*SUMIFS(Выпечка!$D$1:$D$226,Выпечка!$C$1:$C$226,$D16,Выпечка!$B$1:$B$226,AB$2)</f>
        <v>0</v>
      </c>
      <c r="AC16" s="42">
        <f>AC$3*SUMIFS(Выпечка!$D$1:$D$226,Выпечка!$C$1:$C$226,$D16,Выпечка!$B$1:$B$226,AC$2)</f>
        <v>0</v>
      </c>
      <c r="AD16" s="42">
        <f>AD$3*SUMIFS(Выпечка!$D$1:$D$226,Выпечка!$C$1:$C$226,$D16,Выпечка!$B$1:$B$226,AD$2)</f>
        <v>0</v>
      </c>
      <c r="AE16" s="42">
        <f>AE$3*SUMIFS(Выпечка!$D$1:$D$226,Выпечка!$C$1:$C$226,$D16,Выпечка!$B$1:$B$226,AE$2)</f>
        <v>0</v>
      </c>
    </row>
    <row r="17" spans="1:31" s="8" customFormat="1">
      <c r="A17" s="38">
        <v>0</v>
      </c>
      <c r="B17" s="39">
        <f t="shared" si="1"/>
        <v>-0.5</v>
      </c>
      <c r="C17" s="45">
        <f t="shared" si="0"/>
        <v>0.5</v>
      </c>
      <c r="D17" s="41" t="s">
        <v>24</v>
      </c>
      <c r="E17" s="42">
        <f>E$3*SUMIFS(Выпечка!$D$1:$D$226,Выпечка!$C$1:$C$226,$D17,Выпечка!$B$1:$B$226,E$2)</f>
        <v>0</v>
      </c>
      <c r="F17" s="42">
        <f>F$3*SUMIFS(Выпечка!$D$1:$D$226,Выпечка!$C$1:$C$226,$D17,Выпечка!$B$1:$B$226,F$2)</f>
        <v>0</v>
      </c>
      <c r="G17" s="42">
        <f>G$3*SUMIFS(Выпечка!$D$1:$D$226,Выпечка!$C$1:$C$226,$D17,Выпечка!$B$1:$B$226,G$2)</f>
        <v>0.5</v>
      </c>
      <c r="H17" s="42">
        <f>H$3*SUMIFS(Выпечка!$D$1:$D$226,Выпечка!$C$1:$C$226,$D17,Выпечка!$B$1:$B$226,H$2)</f>
        <v>0</v>
      </c>
      <c r="I17" s="42">
        <f>I$3*SUMIFS(Выпечка!$D$1:$D$226,Выпечка!$C$1:$C$226,$D17,Выпечка!$B$1:$B$226,I$2)</f>
        <v>0</v>
      </c>
      <c r="J17" s="42">
        <f>J$3*SUMIFS(Выпечка!$D$1:$D$226,Выпечка!$C$1:$C$226,$D17,Выпечка!$B$1:$B$226,J$2)</f>
        <v>0</v>
      </c>
      <c r="K17" s="42">
        <f>K$3*SUMIFS(Выпечка!$D$1:$D$226,Выпечка!$C$1:$C$226,$D17,Выпечка!$B$1:$B$226,K$2)</f>
        <v>0</v>
      </c>
      <c r="L17" s="42">
        <f>L$3*SUMIFS(Выпечка!$D$1:$D$226,Выпечка!$C$1:$C$226,$D17,Выпечка!$B$1:$B$226,L$2)</f>
        <v>0</v>
      </c>
      <c r="M17" s="42">
        <f>M$3*SUMIFS(Выпечка!$D$1:$D$226,Выпечка!$C$1:$C$226,$D17,Выпечка!$B$1:$B$226,M$2)</f>
        <v>0</v>
      </c>
      <c r="N17" s="42">
        <f>N$3*SUMIFS(Выпечка!$D$1:$D$226,Выпечка!$C$1:$C$226,$D17,Выпечка!$B$1:$B$226,N$2)</f>
        <v>0</v>
      </c>
      <c r="O17" s="42">
        <f>O$3*SUMIFS(Выпечка!$D$1:$D$226,Выпечка!$C$1:$C$226,$D17,Выпечка!$B$1:$B$226,O$2)</f>
        <v>0</v>
      </c>
      <c r="P17" s="42">
        <f>P$3*SUMIFS(Выпечка!$D$1:$D$226,Выпечка!$C$1:$C$226,$D17,Выпечка!$B$1:$B$226,P$2)</f>
        <v>0</v>
      </c>
      <c r="Q17" s="42">
        <f>Q$3*SUMIFS(Выпечка!$D$1:$D$226,Выпечка!$C$1:$C$226,$D17,Выпечка!$B$1:$B$226,Q$2)</f>
        <v>0</v>
      </c>
      <c r="R17" s="42">
        <f>R$3*SUMIFS(Выпечка!$D$1:$D$226,Выпечка!$C$1:$C$226,$D17,Выпечка!$B$1:$B$226,R$2)</f>
        <v>0</v>
      </c>
      <c r="S17" s="42">
        <f>S$3*SUMIFS(Выпечка!$D$1:$D$226,Выпечка!$C$1:$C$226,$D17,Выпечка!$B$1:$B$226,S$2)</f>
        <v>0</v>
      </c>
      <c r="T17" s="42">
        <f>T$3*SUMIFS(Выпечка!$D$1:$D$226,Выпечка!$C$1:$C$226,$D17,Выпечка!$B$1:$B$226,T$2)</f>
        <v>0</v>
      </c>
      <c r="U17" s="42">
        <f>U$3*SUMIFS(Выпечка!$D$1:$D$226,Выпечка!$C$1:$C$226,$D17,Выпечка!$B$1:$B$226,U$2)</f>
        <v>0</v>
      </c>
      <c r="V17" s="42">
        <f>V$3*SUMIFS(Выпечка!$D$1:$D$226,Выпечка!$C$1:$C$226,$D17,Выпечка!$B$1:$B$226,V$2)</f>
        <v>0</v>
      </c>
      <c r="W17" s="42">
        <f>W$3*SUMIFS(Выпечка!$D$1:$D$226,Выпечка!$C$1:$C$226,$D17,Выпечка!$B$1:$B$226,W$2)</f>
        <v>0</v>
      </c>
      <c r="X17" s="42">
        <f>X$3*SUMIFS(Выпечка!$D$1:$D$226,Выпечка!$C$1:$C$226,$D17,Выпечка!$B$1:$B$226,X$2)</f>
        <v>0</v>
      </c>
      <c r="Y17" s="42">
        <f>Y$3*SUMIFS(Выпечка!$D$1:$D$226,Выпечка!$C$1:$C$226,$D17,Выпечка!$B$1:$B$226,Y$2)</f>
        <v>0</v>
      </c>
      <c r="Z17" s="42">
        <f>Z$3*SUMIFS(Выпечка!$D$1:$D$226,Выпечка!$C$1:$C$226,$D17,Выпечка!$B$1:$B$226,Z$2)</f>
        <v>0</v>
      </c>
      <c r="AA17" s="42">
        <f>AA$3*SUMIFS(Выпечка!$D$1:$D$226,Выпечка!$C$1:$C$226,$D17,Выпечка!$B$1:$B$226,AA$2)</f>
        <v>0</v>
      </c>
      <c r="AB17" s="42">
        <f>AB$3*SUMIFS(Выпечка!$D$1:$D$226,Выпечка!$C$1:$C$226,$D17,Выпечка!$B$1:$B$226,AB$2)</f>
        <v>0</v>
      </c>
      <c r="AC17" s="42">
        <f>AC$3*SUMIFS(Выпечка!$D$1:$D$226,Выпечка!$C$1:$C$226,$D17,Выпечка!$B$1:$B$226,AC$2)</f>
        <v>0</v>
      </c>
      <c r="AD17" s="42">
        <f>AD$3*SUMIFS(Выпечка!$D$1:$D$226,Выпечка!$C$1:$C$226,$D17,Выпечка!$B$1:$B$226,AD$2)</f>
        <v>0</v>
      </c>
      <c r="AE17" s="42">
        <f>AE$3*SUMIFS(Выпечка!$D$1:$D$226,Выпечка!$C$1:$C$226,$D17,Выпечка!$B$1:$B$226,AE$2)</f>
        <v>0</v>
      </c>
    </row>
    <row r="18" spans="1:31" s="8" customFormat="1">
      <c r="A18" s="38">
        <v>0.5</v>
      </c>
      <c r="B18" s="39">
        <f t="shared" si="1"/>
        <v>0.45</v>
      </c>
      <c r="C18" s="45">
        <f t="shared" si="0"/>
        <v>0.05</v>
      </c>
      <c r="D18" s="41" t="s">
        <v>31</v>
      </c>
      <c r="E18" s="42">
        <f>E$3*SUMIFS(Выпечка!$D$1:$D$226,Выпечка!$C$1:$C$226,$D18,Выпечка!$B$1:$B$226,E$2)</f>
        <v>0</v>
      </c>
      <c r="F18" s="42">
        <f>F$3*SUMIFS(Выпечка!$D$1:$D$226,Выпечка!$C$1:$C$226,$D18,Выпечка!$B$1:$B$226,F$2)</f>
        <v>0</v>
      </c>
      <c r="G18" s="42">
        <f>G$3*SUMIFS(Выпечка!$D$1:$D$226,Выпечка!$C$1:$C$226,$D18,Выпечка!$B$1:$B$226,G$2)</f>
        <v>0</v>
      </c>
      <c r="H18" s="42">
        <f>H$3*SUMIFS(Выпечка!$D$1:$D$226,Выпечка!$C$1:$C$226,$D18,Выпечка!$B$1:$B$226,H$2)</f>
        <v>0.05</v>
      </c>
      <c r="I18" s="42">
        <f>I$3*SUMIFS(Выпечка!$D$1:$D$226,Выпечка!$C$1:$C$226,$D18,Выпечка!$B$1:$B$226,I$2)</f>
        <v>0</v>
      </c>
      <c r="J18" s="42">
        <f>J$3*SUMIFS(Выпечка!$D$1:$D$226,Выпечка!$C$1:$C$226,$D18,Выпечка!$B$1:$B$226,J$2)</f>
        <v>0</v>
      </c>
      <c r="K18" s="42">
        <f>K$3*SUMIFS(Выпечка!$D$1:$D$226,Выпечка!$C$1:$C$226,$D18,Выпечка!$B$1:$B$226,K$2)</f>
        <v>0</v>
      </c>
      <c r="L18" s="42">
        <f>L$3*SUMIFS(Выпечка!$D$1:$D$226,Выпечка!$C$1:$C$226,$D18,Выпечка!$B$1:$B$226,L$2)</f>
        <v>0</v>
      </c>
      <c r="M18" s="42">
        <f>M$3*SUMIFS(Выпечка!$D$1:$D$226,Выпечка!$C$1:$C$226,$D18,Выпечка!$B$1:$B$226,M$2)</f>
        <v>0</v>
      </c>
      <c r="N18" s="42">
        <f>N$3*SUMIFS(Выпечка!$D$1:$D$226,Выпечка!$C$1:$C$226,$D18,Выпечка!$B$1:$B$226,N$2)</f>
        <v>0</v>
      </c>
      <c r="O18" s="42">
        <f>O$3*SUMIFS(Выпечка!$D$1:$D$226,Выпечка!$C$1:$C$226,$D18,Выпечка!$B$1:$B$226,O$2)</f>
        <v>0</v>
      </c>
      <c r="P18" s="42">
        <f>P$3*SUMIFS(Выпечка!$D$1:$D$226,Выпечка!$C$1:$C$226,$D18,Выпечка!$B$1:$B$226,P$2)</f>
        <v>0</v>
      </c>
      <c r="Q18" s="42">
        <f>Q$3*SUMIFS(Выпечка!$D$1:$D$226,Выпечка!$C$1:$C$226,$D18,Выпечка!$B$1:$B$226,Q$2)</f>
        <v>0</v>
      </c>
      <c r="R18" s="42">
        <f>R$3*SUMIFS(Выпечка!$D$1:$D$226,Выпечка!$C$1:$C$226,$D18,Выпечка!$B$1:$B$226,R$2)</f>
        <v>0</v>
      </c>
      <c r="S18" s="42">
        <f>S$3*SUMIFS(Выпечка!$D$1:$D$226,Выпечка!$C$1:$C$226,$D18,Выпечка!$B$1:$B$226,S$2)</f>
        <v>0</v>
      </c>
      <c r="T18" s="42">
        <f>T$3*SUMIFS(Выпечка!$D$1:$D$226,Выпечка!$C$1:$C$226,$D18,Выпечка!$B$1:$B$226,T$2)</f>
        <v>0</v>
      </c>
      <c r="U18" s="42">
        <f>U$3*SUMIFS(Выпечка!$D$1:$D$226,Выпечка!$C$1:$C$226,$D18,Выпечка!$B$1:$B$226,U$2)</f>
        <v>0</v>
      </c>
      <c r="V18" s="42">
        <f>V$3*SUMIFS(Выпечка!$D$1:$D$226,Выпечка!$C$1:$C$226,$D18,Выпечка!$B$1:$B$226,V$2)</f>
        <v>0</v>
      </c>
      <c r="W18" s="42">
        <f>W$3*SUMIFS(Выпечка!$D$1:$D$226,Выпечка!$C$1:$C$226,$D18,Выпечка!$B$1:$B$226,W$2)</f>
        <v>0</v>
      </c>
      <c r="X18" s="42">
        <f>X$3*SUMIFS(Выпечка!$D$1:$D$226,Выпечка!$C$1:$C$226,$D18,Выпечка!$B$1:$B$226,X$2)</f>
        <v>0</v>
      </c>
      <c r="Y18" s="42">
        <f>Y$3*SUMIFS(Выпечка!$D$1:$D$226,Выпечка!$C$1:$C$226,$D18,Выпечка!$B$1:$B$226,Y$2)</f>
        <v>0</v>
      </c>
      <c r="Z18" s="42">
        <f>Z$3*SUMIFS(Выпечка!$D$1:$D$226,Выпечка!$C$1:$C$226,$D18,Выпечка!$B$1:$B$226,Z$2)</f>
        <v>0</v>
      </c>
      <c r="AA18" s="42">
        <f>AA$3*SUMIFS(Выпечка!$D$1:$D$226,Выпечка!$C$1:$C$226,$D18,Выпечка!$B$1:$B$226,AA$2)</f>
        <v>0</v>
      </c>
      <c r="AB18" s="42">
        <f>AB$3*SUMIFS(Выпечка!$D$1:$D$226,Выпечка!$C$1:$C$226,$D18,Выпечка!$B$1:$B$226,AB$2)</f>
        <v>0</v>
      </c>
      <c r="AC18" s="42">
        <f>AC$3*SUMIFS(Выпечка!$D$1:$D$226,Выпечка!$C$1:$C$226,$D18,Выпечка!$B$1:$B$226,AC$2)</f>
        <v>0</v>
      </c>
      <c r="AD18" s="42">
        <f>AD$3*SUMIFS(Выпечка!$D$1:$D$226,Выпечка!$C$1:$C$226,$D18,Выпечка!$B$1:$B$226,AD$2)</f>
        <v>0</v>
      </c>
      <c r="AE18" s="42">
        <f>AE$3*SUMIFS(Выпечка!$D$1:$D$226,Выпечка!$C$1:$C$226,$D18,Выпечка!$B$1:$B$226,AE$2)</f>
        <v>0</v>
      </c>
    </row>
    <row r="19" spans="1:31" s="8" customFormat="1">
      <c r="A19" s="38">
        <v>0.25800000000000001</v>
      </c>
      <c r="B19" s="39">
        <f t="shared" si="1"/>
        <v>0.25634000000000001</v>
      </c>
      <c r="C19" s="45">
        <f t="shared" si="0"/>
        <v>1.66E-3</v>
      </c>
      <c r="D19" s="41" t="s">
        <v>29</v>
      </c>
      <c r="E19" s="42">
        <f>E$3*SUMIFS(Выпечка!$D$1:$D$226,Выпечка!$C$1:$C$226,$D19,Выпечка!$B$1:$B$226,E$2)</f>
        <v>0</v>
      </c>
      <c r="F19" s="42">
        <f>F$3*SUMIFS(Выпечка!$D$1:$D$226,Выпечка!$C$1:$C$226,$D19,Выпечка!$B$1:$B$226,F$2)</f>
        <v>0</v>
      </c>
      <c r="G19" s="42">
        <f>G$3*SUMIFS(Выпечка!$D$1:$D$226,Выпечка!$C$1:$C$226,$D19,Выпечка!$B$1:$B$226,G$2)</f>
        <v>0</v>
      </c>
      <c r="H19" s="42">
        <f>H$3*SUMIFS(Выпечка!$D$1:$D$226,Выпечка!$C$1:$C$226,$D19,Выпечка!$B$1:$B$226,H$2)</f>
        <v>1.66E-3</v>
      </c>
      <c r="I19" s="42">
        <f>I$3*SUMIFS(Выпечка!$D$1:$D$226,Выпечка!$C$1:$C$226,$D19,Выпечка!$B$1:$B$226,I$2)</f>
        <v>0</v>
      </c>
      <c r="J19" s="42">
        <f>J$3*SUMIFS(Выпечка!$D$1:$D$226,Выпечка!$C$1:$C$226,$D19,Выпечка!$B$1:$B$226,J$2)</f>
        <v>0</v>
      </c>
      <c r="K19" s="42">
        <f>K$3*SUMIFS(Выпечка!$D$1:$D$226,Выпечка!$C$1:$C$226,$D19,Выпечка!$B$1:$B$226,K$2)</f>
        <v>0</v>
      </c>
      <c r="L19" s="42">
        <f>L$3*SUMIFS(Выпечка!$D$1:$D$226,Выпечка!$C$1:$C$226,$D19,Выпечка!$B$1:$B$226,L$2)</f>
        <v>0</v>
      </c>
      <c r="M19" s="42">
        <f>M$3*SUMIFS(Выпечка!$D$1:$D$226,Выпечка!$C$1:$C$226,$D19,Выпечка!$B$1:$B$226,M$2)</f>
        <v>0</v>
      </c>
      <c r="N19" s="42">
        <f>N$3*SUMIFS(Выпечка!$D$1:$D$226,Выпечка!$C$1:$C$226,$D19,Выпечка!$B$1:$B$226,N$2)</f>
        <v>0</v>
      </c>
      <c r="O19" s="42">
        <f>O$3*SUMIFS(Выпечка!$D$1:$D$226,Выпечка!$C$1:$C$226,$D19,Выпечка!$B$1:$B$226,O$2)</f>
        <v>0</v>
      </c>
      <c r="P19" s="42">
        <f>P$3*SUMIFS(Выпечка!$D$1:$D$226,Выпечка!$C$1:$C$226,$D19,Выпечка!$B$1:$B$226,P$2)</f>
        <v>0</v>
      </c>
      <c r="Q19" s="42">
        <f>Q$3*SUMIFS(Выпечка!$D$1:$D$226,Выпечка!$C$1:$C$226,$D19,Выпечка!$B$1:$B$226,Q$2)</f>
        <v>0</v>
      </c>
      <c r="R19" s="42">
        <f>R$3*SUMIFS(Выпечка!$D$1:$D$226,Выпечка!$C$1:$C$226,$D19,Выпечка!$B$1:$B$226,R$2)</f>
        <v>0</v>
      </c>
      <c r="S19" s="42">
        <f>S$3*SUMIFS(Выпечка!$D$1:$D$226,Выпечка!$C$1:$C$226,$D19,Выпечка!$B$1:$B$226,S$2)</f>
        <v>0</v>
      </c>
      <c r="T19" s="42">
        <f>T$3*SUMIFS(Выпечка!$D$1:$D$226,Выпечка!$C$1:$C$226,$D19,Выпечка!$B$1:$B$226,T$2)</f>
        <v>0</v>
      </c>
      <c r="U19" s="42">
        <f>U$3*SUMIFS(Выпечка!$D$1:$D$226,Выпечка!$C$1:$C$226,$D19,Выпечка!$B$1:$B$226,U$2)</f>
        <v>0</v>
      </c>
      <c r="V19" s="42">
        <f>V$3*SUMIFS(Выпечка!$D$1:$D$226,Выпечка!$C$1:$C$226,$D19,Выпечка!$B$1:$B$226,V$2)</f>
        <v>0</v>
      </c>
      <c r="W19" s="42">
        <f>W$3*SUMIFS(Выпечка!$D$1:$D$226,Выпечка!$C$1:$C$226,$D19,Выпечка!$B$1:$B$226,W$2)</f>
        <v>0</v>
      </c>
      <c r="X19" s="42">
        <f>X$3*SUMIFS(Выпечка!$D$1:$D$226,Выпечка!$C$1:$C$226,$D19,Выпечка!$B$1:$B$226,X$2)</f>
        <v>0</v>
      </c>
      <c r="Y19" s="42">
        <f>Y$3*SUMIFS(Выпечка!$D$1:$D$226,Выпечка!$C$1:$C$226,$D19,Выпечка!$B$1:$B$226,Y$2)</f>
        <v>0</v>
      </c>
      <c r="Z19" s="42">
        <f>Z$3*SUMIFS(Выпечка!$D$1:$D$226,Выпечка!$C$1:$C$226,$D19,Выпечка!$B$1:$B$226,Z$2)</f>
        <v>0</v>
      </c>
      <c r="AA19" s="42">
        <f>AA$3*SUMIFS(Выпечка!$D$1:$D$226,Выпечка!$C$1:$C$226,$D19,Выпечка!$B$1:$B$226,AA$2)</f>
        <v>0</v>
      </c>
      <c r="AB19" s="42">
        <f>AB$3*SUMIFS(Выпечка!$D$1:$D$226,Выпечка!$C$1:$C$226,$D19,Выпечка!$B$1:$B$226,AB$2)</f>
        <v>0</v>
      </c>
      <c r="AC19" s="42">
        <f>AC$3*SUMIFS(Выпечка!$D$1:$D$226,Выпечка!$C$1:$C$226,$D19,Выпечка!$B$1:$B$226,AC$2)</f>
        <v>0</v>
      </c>
      <c r="AD19" s="42">
        <f>AD$3*SUMIFS(Выпечка!$D$1:$D$226,Выпечка!$C$1:$C$226,$D19,Выпечка!$B$1:$B$226,AD$2)</f>
        <v>0</v>
      </c>
      <c r="AE19" s="42">
        <f>AE$3*SUMIFS(Выпечка!$D$1:$D$226,Выпечка!$C$1:$C$226,$D19,Выпечка!$B$1:$B$226,AE$2)</f>
        <v>0</v>
      </c>
    </row>
    <row r="20" spans="1:31" s="8" customFormat="1">
      <c r="A20" s="38">
        <v>0</v>
      </c>
      <c r="B20" s="39">
        <f t="shared" si="1"/>
        <v>-1.66E-3</v>
      </c>
      <c r="C20" s="45">
        <f t="shared" si="0"/>
        <v>1.66E-3</v>
      </c>
      <c r="D20" s="41" t="s">
        <v>14</v>
      </c>
      <c r="E20" s="42">
        <f>E$3*SUMIFS(Выпечка!$D$1:$D$226,Выпечка!$C$1:$C$226,$D20,Выпечка!$B$1:$B$226,E$2)</f>
        <v>0</v>
      </c>
      <c r="F20" s="42">
        <f>F$3*SUMIFS(Выпечка!$D$1:$D$226,Выпечка!$C$1:$C$226,$D20,Выпечка!$B$1:$B$226,F$2)</f>
        <v>0</v>
      </c>
      <c r="G20" s="42">
        <f>G$3*SUMIFS(Выпечка!$D$1:$D$226,Выпечка!$C$1:$C$226,$D20,Выпечка!$B$1:$B$226,G$2)</f>
        <v>0</v>
      </c>
      <c r="H20" s="42">
        <f>H$3*SUMIFS(Выпечка!$D$1:$D$226,Выпечка!$C$1:$C$226,$D20,Выпечка!$B$1:$B$226,H$2)</f>
        <v>1.66E-3</v>
      </c>
      <c r="I20" s="42">
        <f>I$3*SUMIFS(Выпечка!$D$1:$D$226,Выпечка!$C$1:$C$226,$D20,Выпечка!$B$1:$B$226,I$2)</f>
        <v>0</v>
      </c>
      <c r="J20" s="42">
        <f>J$3*SUMIFS(Выпечка!$D$1:$D$226,Выпечка!$C$1:$C$226,$D20,Выпечка!$B$1:$B$226,J$2)</f>
        <v>0</v>
      </c>
      <c r="K20" s="42">
        <f>K$3*SUMIFS(Выпечка!$D$1:$D$226,Выпечка!$C$1:$C$226,$D20,Выпечка!$B$1:$B$226,K$2)</f>
        <v>0</v>
      </c>
      <c r="L20" s="42">
        <f>L$3*SUMIFS(Выпечка!$D$1:$D$226,Выпечка!$C$1:$C$226,$D20,Выпечка!$B$1:$B$226,L$2)</f>
        <v>0</v>
      </c>
      <c r="M20" s="42">
        <f>M$3*SUMIFS(Выпечка!$D$1:$D$226,Выпечка!$C$1:$C$226,$D20,Выпечка!$B$1:$B$226,M$2)</f>
        <v>0</v>
      </c>
      <c r="N20" s="42">
        <f>N$3*SUMIFS(Выпечка!$D$1:$D$226,Выпечка!$C$1:$C$226,$D20,Выпечка!$B$1:$B$226,N$2)</f>
        <v>0</v>
      </c>
      <c r="O20" s="42">
        <f>O$3*SUMIFS(Выпечка!$D$1:$D$226,Выпечка!$C$1:$C$226,$D20,Выпечка!$B$1:$B$226,O$2)</f>
        <v>0</v>
      </c>
      <c r="P20" s="42">
        <f>P$3*SUMIFS(Выпечка!$D$1:$D$226,Выпечка!$C$1:$C$226,$D20,Выпечка!$B$1:$B$226,P$2)</f>
        <v>0</v>
      </c>
      <c r="Q20" s="42">
        <f>Q$3*SUMIFS(Выпечка!$D$1:$D$226,Выпечка!$C$1:$C$226,$D20,Выпечка!$B$1:$B$226,Q$2)</f>
        <v>0</v>
      </c>
      <c r="R20" s="42">
        <f>R$3*SUMIFS(Выпечка!$D$1:$D$226,Выпечка!$C$1:$C$226,$D20,Выпечка!$B$1:$B$226,R$2)</f>
        <v>0</v>
      </c>
      <c r="S20" s="42">
        <f>S$3*SUMIFS(Выпечка!$D$1:$D$226,Выпечка!$C$1:$C$226,$D20,Выпечка!$B$1:$B$226,S$2)</f>
        <v>0</v>
      </c>
      <c r="T20" s="42">
        <f>T$3*SUMIFS(Выпечка!$D$1:$D$226,Выпечка!$C$1:$C$226,$D20,Выпечка!$B$1:$B$226,T$2)</f>
        <v>0</v>
      </c>
      <c r="U20" s="42">
        <f>U$3*SUMIFS(Выпечка!$D$1:$D$226,Выпечка!$C$1:$C$226,$D20,Выпечка!$B$1:$B$226,U$2)</f>
        <v>0</v>
      </c>
      <c r="V20" s="42">
        <f>V$3*SUMIFS(Выпечка!$D$1:$D$226,Выпечка!$C$1:$C$226,$D20,Выпечка!$B$1:$B$226,V$2)</f>
        <v>0</v>
      </c>
      <c r="W20" s="42">
        <f>W$3*SUMIFS(Выпечка!$D$1:$D$226,Выпечка!$C$1:$C$226,$D20,Выпечка!$B$1:$B$226,W$2)</f>
        <v>0</v>
      </c>
      <c r="X20" s="42">
        <f>X$3*SUMIFS(Выпечка!$D$1:$D$226,Выпечка!$C$1:$C$226,$D20,Выпечка!$B$1:$B$226,X$2)</f>
        <v>0</v>
      </c>
      <c r="Y20" s="42">
        <f>Y$3*SUMIFS(Выпечка!$D$1:$D$226,Выпечка!$C$1:$C$226,$D20,Выпечка!$B$1:$B$226,Y$2)</f>
        <v>0</v>
      </c>
      <c r="Z20" s="42">
        <f>Z$3*SUMIFS(Выпечка!$D$1:$D$226,Выпечка!$C$1:$C$226,$D20,Выпечка!$B$1:$B$226,Z$2)</f>
        <v>0</v>
      </c>
      <c r="AA20" s="42">
        <f>AA$3*SUMIFS(Выпечка!$D$1:$D$226,Выпечка!$C$1:$C$226,$D20,Выпечка!$B$1:$B$226,AA$2)</f>
        <v>0</v>
      </c>
      <c r="AB20" s="42">
        <f>AB$3*SUMIFS(Выпечка!$D$1:$D$226,Выпечка!$C$1:$C$226,$D20,Выпечка!$B$1:$B$226,AB$2)</f>
        <v>0</v>
      </c>
      <c r="AC20" s="42">
        <f>AC$3*SUMIFS(Выпечка!$D$1:$D$226,Выпечка!$C$1:$C$226,$D20,Выпечка!$B$1:$B$226,AC$2)</f>
        <v>0</v>
      </c>
      <c r="AD20" s="42">
        <f>AD$3*SUMIFS(Выпечка!$D$1:$D$226,Выпечка!$C$1:$C$226,$D20,Выпечка!$B$1:$B$226,AD$2)</f>
        <v>0</v>
      </c>
      <c r="AE20" s="42">
        <f>AE$3*SUMIFS(Выпечка!$D$1:$D$226,Выпечка!$C$1:$C$226,$D20,Выпечка!$B$1:$B$226,AE$2)</f>
        <v>0</v>
      </c>
    </row>
    <row r="21" spans="1:31" s="48" customFormat="1" hidden="1">
      <c r="A21" s="38"/>
      <c r="B21" s="39">
        <f t="shared" si="1"/>
        <v>-0.16660000000000003</v>
      </c>
      <c r="C21" s="46">
        <f t="shared" si="0"/>
        <v>0.16660000000000003</v>
      </c>
      <c r="D21" s="47" t="s">
        <v>32</v>
      </c>
      <c r="E21" s="42">
        <f>E$3*SUMIFS(Выпечка!$D$1:$D$226,Выпечка!$C$1:$C$226,$D21,Выпечка!$B$1:$B$226,E$2)</f>
        <v>0</v>
      </c>
      <c r="F21" s="42">
        <f>F$3*SUMIFS(Выпечка!$D$1:$D$226,Выпечка!$C$1:$C$226,$D21,Выпечка!$B$1:$B$226,F$2)</f>
        <v>0</v>
      </c>
      <c r="G21" s="42">
        <f>G$3*SUMIFS(Выпечка!$D$1:$D$226,Выпечка!$C$1:$C$226,$D21,Выпечка!$B$1:$B$226,G$2)</f>
        <v>0</v>
      </c>
      <c r="H21" s="42">
        <f>H$3*SUMIFS(Выпечка!$D$1:$D$226,Выпечка!$C$1:$C$226,$D21,Выпечка!$B$1:$B$226,H$2)</f>
        <v>0.16660000000000003</v>
      </c>
      <c r="I21" s="42">
        <f>I$3*SUMIFS(Выпечка!$D$1:$D$226,Выпечка!$C$1:$C$226,$D21,Выпечка!$B$1:$B$226,I$2)</f>
        <v>0</v>
      </c>
      <c r="J21" s="42">
        <f>J$3*SUMIFS(Выпечка!$D$1:$D$226,Выпечка!$C$1:$C$226,$D21,Выпечка!$B$1:$B$226,J$2)</f>
        <v>0</v>
      </c>
      <c r="K21" s="42">
        <f>K$3*SUMIFS(Выпечка!$D$1:$D$226,Выпечка!$C$1:$C$226,$D21,Выпечка!$B$1:$B$226,K$2)</f>
        <v>0</v>
      </c>
      <c r="L21" s="42">
        <f>L$3*SUMIFS(Выпечка!$D$1:$D$226,Выпечка!$C$1:$C$226,$D21,Выпечка!$B$1:$B$226,L$2)</f>
        <v>0</v>
      </c>
      <c r="M21" s="42">
        <f>M$3*SUMIFS(Выпечка!$D$1:$D$226,Выпечка!$C$1:$C$226,$D21,Выпечка!$B$1:$B$226,M$2)</f>
        <v>0</v>
      </c>
      <c r="N21" s="42">
        <f>N$3*SUMIFS(Выпечка!$D$1:$D$226,Выпечка!$C$1:$C$226,$D21,Выпечка!$B$1:$B$226,N$2)</f>
        <v>0</v>
      </c>
      <c r="O21" s="42">
        <f>O$3*SUMIFS(Выпечка!$D$1:$D$226,Выпечка!$C$1:$C$226,$D21,Выпечка!$B$1:$B$226,O$2)</f>
        <v>0</v>
      </c>
      <c r="P21" s="42">
        <f>P$3*SUMIFS(Выпечка!$D$1:$D$226,Выпечка!$C$1:$C$226,$D21,Выпечка!$B$1:$B$226,P$2)</f>
        <v>0</v>
      </c>
      <c r="Q21" s="42">
        <f>Q$3*SUMIFS(Выпечка!$D$1:$D$226,Выпечка!$C$1:$C$226,$D21,Выпечка!$B$1:$B$226,Q$2)</f>
        <v>0</v>
      </c>
      <c r="R21" s="42">
        <f>R$3*SUMIFS(Выпечка!$D$1:$D$226,Выпечка!$C$1:$C$226,$D21,Выпечка!$B$1:$B$226,R$2)</f>
        <v>0</v>
      </c>
      <c r="S21" s="42">
        <f>S$3*SUMIFS(Выпечка!$D$1:$D$226,Выпечка!$C$1:$C$226,$D21,Выпечка!$B$1:$B$226,S$2)</f>
        <v>0</v>
      </c>
      <c r="T21" s="42">
        <f>T$3*SUMIFS(Выпечка!$D$1:$D$226,Выпечка!$C$1:$C$226,$D21,Выпечка!$B$1:$B$226,T$2)</f>
        <v>0</v>
      </c>
      <c r="U21" s="42">
        <f>U$3*SUMIFS(Выпечка!$D$1:$D$226,Выпечка!$C$1:$C$226,$D21,Выпечка!$B$1:$B$226,U$2)</f>
        <v>0</v>
      </c>
      <c r="V21" s="42">
        <f>V$3*SUMIFS(Выпечка!$D$1:$D$226,Выпечка!$C$1:$C$226,$D21,Выпечка!$B$1:$B$226,V$2)</f>
        <v>0</v>
      </c>
      <c r="W21" s="42">
        <f>W$3*SUMIFS(Выпечка!$D$1:$D$226,Выпечка!$C$1:$C$226,$D21,Выпечка!$B$1:$B$226,W$2)</f>
        <v>0</v>
      </c>
      <c r="X21" s="42">
        <f>X$3*SUMIFS(Выпечка!$D$1:$D$226,Выпечка!$C$1:$C$226,$D21,Выпечка!$B$1:$B$226,X$2)</f>
        <v>0</v>
      </c>
      <c r="Y21" s="42">
        <f>Y$3*SUMIFS(Выпечка!$D$1:$D$226,Выпечка!$C$1:$C$226,$D21,Выпечка!$B$1:$B$226,Y$2)</f>
        <v>0</v>
      </c>
      <c r="Z21" s="42">
        <f>Z$3*SUMIFS(Выпечка!$D$1:$D$226,Выпечка!$C$1:$C$226,$D21,Выпечка!$B$1:$B$226,Z$2)</f>
        <v>0</v>
      </c>
      <c r="AA21" s="42">
        <f>AA$3*SUMIFS(Выпечка!$D$1:$D$226,Выпечка!$C$1:$C$226,$D21,Выпечка!$B$1:$B$226,AA$2)</f>
        <v>0</v>
      </c>
      <c r="AB21" s="42">
        <f>AB$3*SUMIFS(Выпечка!$D$1:$D$226,Выпечка!$C$1:$C$226,$D21,Выпечка!$B$1:$B$226,AB$2)</f>
        <v>0</v>
      </c>
      <c r="AC21" s="42">
        <f>AC$3*SUMIFS(Выпечка!$D$1:$D$226,Выпечка!$C$1:$C$226,$D21,Выпечка!$B$1:$B$226,AC$2)</f>
        <v>0</v>
      </c>
      <c r="AD21" s="42">
        <f>AD$3*SUMIFS(Выпечка!$D$1:$D$226,Выпечка!$C$1:$C$226,$D21,Выпечка!$B$1:$B$226,AD$2)</f>
        <v>0</v>
      </c>
      <c r="AE21" s="42">
        <f>AE$3*SUMIFS(Выпечка!$D$1:$D$226,Выпечка!$C$1:$C$226,$D21,Выпечка!$B$1:$B$226,AE$2)</f>
        <v>0</v>
      </c>
    </row>
    <row r="22" spans="1:31" s="8" customFormat="1" hidden="1">
      <c r="A22" s="38">
        <v>0</v>
      </c>
      <c r="B22" s="39">
        <f t="shared" si="1"/>
        <v>-75</v>
      </c>
      <c r="C22" s="45">
        <f t="shared" si="0"/>
        <v>75</v>
      </c>
      <c r="D22" s="41" t="s">
        <v>33</v>
      </c>
      <c r="E22" s="42">
        <f>E$3*SUMIFS(Выпечка!$D$1:$D$226,Выпечка!$C$1:$C$226,$D22,Выпечка!$B$1:$B$226,E$2)</f>
        <v>0</v>
      </c>
      <c r="F22" s="42">
        <f>F$3*SUMIFS(Выпечка!$D$1:$D$226,Выпечка!$C$1:$C$226,$D22,Выпечка!$B$1:$B$226,F$2)</f>
        <v>0</v>
      </c>
      <c r="G22" s="42">
        <f>G$3*SUMIFS(Выпечка!$D$1:$D$226,Выпечка!$C$1:$C$226,$D22,Выпечка!$B$1:$B$226,G$2)</f>
        <v>0</v>
      </c>
      <c r="H22" s="42">
        <f>H$3*SUMIFS(Выпечка!$D$1:$D$226,Выпечка!$C$1:$C$226,$D22,Выпечка!$B$1:$B$226,H$2)</f>
        <v>0</v>
      </c>
      <c r="I22" s="42">
        <f>I$3*SUMIFS(Выпечка!$D$1:$D$226,Выпечка!$C$1:$C$226,$D22,Выпечка!$B$1:$B$226,I$2)</f>
        <v>42</v>
      </c>
      <c r="J22" s="42">
        <f>J$3*SUMIFS(Выпечка!$D$1:$D$226,Выпечка!$C$1:$C$226,$D22,Выпечка!$B$1:$B$226,J$2)</f>
        <v>33</v>
      </c>
      <c r="K22" s="42">
        <f>K$3*SUMIFS(Выпечка!$D$1:$D$226,Выпечка!$C$1:$C$226,$D22,Выпечка!$B$1:$B$226,K$2)</f>
        <v>0</v>
      </c>
      <c r="L22" s="42">
        <f>L$3*SUMIFS(Выпечка!$D$1:$D$226,Выпечка!$C$1:$C$226,$D22,Выпечка!$B$1:$B$226,L$2)</f>
        <v>0</v>
      </c>
      <c r="M22" s="42">
        <f>M$3*SUMIFS(Выпечка!$D$1:$D$226,Выпечка!$C$1:$C$226,$D22,Выпечка!$B$1:$B$226,M$2)</f>
        <v>0</v>
      </c>
      <c r="N22" s="42">
        <f>N$3*SUMIFS(Выпечка!$D$1:$D$226,Выпечка!$C$1:$C$226,$D22,Выпечка!$B$1:$B$226,N$2)</f>
        <v>0</v>
      </c>
      <c r="O22" s="42">
        <f>O$3*SUMIFS(Выпечка!$D$1:$D$226,Выпечка!$C$1:$C$226,$D22,Выпечка!$B$1:$B$226,O$2)</f>
        <v>0</v>
      </c>
      <c r="P22" s="42">
        <f>P$3*SUMIFS(Выпечка!$D$1:$D$226,Выпечка!$C$1:$C$226,$D22,Выпечка!$B$1:$B$226,P$2)</f>
        <v>0</v>
      </c>
      <c r="Q22" s="42">
        <f>Q$3*SUMIFS(Выпечка!$D$1:$D$226,Выпечка!$C$1:$C$226,$D22,Выпечка!$B$1:$B$226,Q$2)</f>
        <v>0</v>
      </c>
      <c r="R22" s="42">
        <f>R$3*SUMIFS(Выпечка!$D$1:$D$226,Выпечка!$C$1:$C$226,$D22,Выпечка!$B$1:$B$226,R$2)</f>
        <v>0</v>
      </c>
      <c r="S22" s="42">
        <f>S$3*SUMIFS(Выпечка!$D$1:$D$226,Выпечка!$C$1:$C$226,$D22,Выпечка!$B$1:$B$226,S$2)</f>
        <v>0</v>
      </c>
      <c r="T22" s="42">
        <f>T$3*SUMIFS(Выпечка!$D$1:$D$226,Выпечка!$C$1:$C$226,$D22,Выпечка!$B$1:$B$226,T$2)</f>
        <v>0</v>
      </c>
      <c r="U22" s="42">
        <f>U$3*SUMIFS(Выпечка!$D$1:$D$226,Выпечка!$C$1:$C$226,$D22,Выпечка!$B$1:$B$226,U$2)</f>
        <v>0</v>
      </c>
      <c r="V22" s="42">
        <f>V$3*SUMIFS(Выпечка!$D$1:$D$226,Выпечка!$C$1:$C$226,$D22,Выпечка!$B$1:$B$226,V$2)</f>
        <v>0</v>
      </c>
      <c r="W22" s="42">
        <f>W$3*SUMIFS(Выпечка!$D$1:$D$226,Выпечка!$C$1:$C$226,$D22,Выпечка!$B$1:$B$226,W$2)</f>
        <v>0</v>
      </c>
      <c r="X22" s="42">
        <f>X$3*SUMIFS(Выпечка!$D$1:$D$226,Выпечка!$C$1:$C$226,$D22,Выпечка!$B$1:$B$226,X$2)</f>
        <v>0</v>
      </c>
      <c r="Y22" s="42">
        <f>Y$3*SUMIFS(Выпечка!$D$1:$D$226,Выпечка!$C$1:$C$226,$D22,Выпечка!$B$1:$B$226,Y$2)</f>
        <v>0</v>
      </c>
      <c r="Z22" s="42">
        <f>Z$3*SUMIFS(Выпечка!$D$1:$D$226,Выпечка!$C$1:$C$226,$D22,Выпечка!$B$1:$B$226,Z$2)</f>
        <v>0</v>
      </c>
      <c r="AA22" s="42">
        <f>AA$3*SUMIFS(Выпечка!$D$1:$D$226,Выпечка!$C$1:$C$226,$D22,Выпечка!$B$1:$B$226,AA$2)</f>
        <v>0</v>
      </c>
      <c r="AB22" s="42">
        <f>AB$3*SUMIFS(Выпечка!$D$1:$D$226,Выпечка!$C$1:$C$226,$D22,Выпечка!$B$1:$B$226,AB$2)</f>
        <v>0</v>
      </c>
      <c r="AC22" s="42">
        <f>AC$3*SUMIFS(Выпечка!$D$1:$D$226,Выпечка!$C$1:$C$226,$D22,Выпечка!$B$1:$B$226,AC$2)</f>
        <v>0</v>
      </c>
      <c r="AD22" s="42">
        <f>AD$3*SUMIFS(Выпечка!$D$1:$D$226,Выпечка!$C$1:$C$226,$D22,Выпечка!$B$1:$B$226,AD$2)</f>
        <v>0</v>
      </c>
      <c r="AE22" s="42">
        <f>AE$3*SUMIFS(Выпечка!$D$1:$D$226,Выпечка!$C$1:$C$226,$D22,Выпечка!$B$1:$B$226,AE$2)</f>
        <v>0</v>
      </c>
    </row>
    <row r="23" spans="1:31" s="8" customFormat="1">
      <c r="A23" s="38">
        <v>36</v>
      </c>
      <c r="B23" s="39">
        <f t="shared" si="1"/>
        <v>34.991999999999997</v>
      </c>
      <c r="C23" s="45">
        <f t="shared" si="0"/>
        <v>1.008</v>
      </c>
      <c r="D23" s="41" t="s">
        <v>37</v>
      </c>
      <c r="E23" s="42">
        <f>E$3*SUMIFS(Выпечка!$D$1:$D$226,Выпечка!$C$1:$C$226,$D23,Выпечка!$B$1:$B$226,E$2)</f>
        <v>0</v>
      </c>
      <c r="F23" s="42">
        <f>F$3*SUMIFS(Выпечка!$D$1:$D$226,Выпечка!$C$1:$C$226,$D23,Выпечка!$B$1:$B$226,F$2)</f>
        <v>0</v>
      </c>
      <c r="G23" s="42">
        <f>G$3*SUMIFS(Выпечка!$D$1:$D$226,Выпечка!$C$1:$C$226,$D23,Выпечка!$B$1:$B$226,G$2)</f>
        <v>0</v>
      </c>
      <c r="H23" s="42">
        <f>H$3*SUMIFS(Выпечка!$D$1:$D$226,Выпечка!$C$1:$C$226,$D23,Выпечка!$B$1:$B$226,H$2)</f>
        <v>0</v>
      </c>
      <c r="I23" s="42">
        <f>I$3*SUMIFS(Выпечка!$D$1:$D$226,Выпечка!$C$1:$C$226,$D23,Выпечка!$B$1:$B$226,I$2)</f>
        <v>1.008</v>
      </c>
      <c r="J23" s="42">
        <f>J$3*SUMIFS(Выпечка!$D$1:$D$226,Выпечка!$C$1:$C$226,$D23,Выпечка!$B$1:$B$226,J$2)</f>
        <v>0</v>
      </c>
      <c r="K23" s="42">
        <f>K$3*SUMIFS(Выпечка!$D$1:$D$226,Выпечка!$C$1:$C$226,$D23,Выпечка!$B$1:$B$226,K$2)</f>
        <v>0</v>
      </c>
      <c r="L23" s="42">
        <f>L$3*SUMIFS(Выпечка!$D$1:$D$226,Выпечка!$C$1:$C$226,$D23,Выпечка!$B$1:$B$226,L$2)</f>
        <v>0</v>
      </c>
      <c r="M23" s="42">
        <f>M$3*SUMIFS(Выпечка!$D$1:$D$226,Выпечка!$C$1:$C$226,$D23,Выпечка!$B$1:$B$226,M$2)</f>
        <v>0</v>
      </c>
      <c r="N23" s="42">
        <f>N$3*SUMIFS(Выпечка!$D$1:$D$226,Выпечка!$C$1:$C$226,$D23,Выпечка!$B$1:$B$226,N$2)</f>
        <v>0</v>
      </c>
      <c r="O23" s="42">
        <f>O$3*SUMIFS(Выпечка!$D$1:$D$226,Выпечка!$C$1:$C$226,$D23,Выпечка!$B$1:$B$226,O$2)</f>
        <v>0</v>
      </c>
      <c r="P23" s="42">
        <f>P$3*SUMIFS(Выпечка!$D$1:$D$226,Выпечка!$C$1:$C$226,$D23,Выпечка!$B$1:$B$226,P$2)</f>
        <v>0</v>
      </c>
      <c r="Q23" s="42">
        <f>Q$3*SUMIFS(Выпечка!$D$1:$D$226,Выпечка!$C$1:$C$226,$D23,Выпечка!$B$1:$B$226,Q$2)</f>
        <v>0</v>
      </c>
      <c r="R23" s="42">
        <f>R$3*SUMIFS(Выпечка!$D$1:$D$226,Выпечка!$C$1:$C$226,$D23,Выпечка!$B$1:$B$226,R$2)</f>
        <v>0</v>
      </c>
      <c r="S23" s="42">
        <f>S$3*SUMIFS(Выпечка!$D$1:$D$226,Выпечка!$C$1:$C$226,$D23,Выпечка!$B$1:$B$226,S$2)</f>
        <v>0</v>
      </c>
      <c r="T23" s="42">
        <f>T$3*SUMIFS(Выпечка!$D$1:$D$226,Выпечка!$C$1:$C$226,$D23,Выпечка!$B$1:$B$226,T$2)</f>
        <v>0</v>
      </c>
      <c r="U23" s="42">
        <f>U$3*SUMIFS(Выпечка!$D$1:$D$226,Выпечка!$C$1:$C$226,$D23,Выпечка!$B$1:$B$226,U$2)</f>
        <v>0</v>
      </c>
      <c r="V23" s="42">
        <f>V$3*SUMIFS(Выпечка!$D$1:$D$226,Выпечка!$C$1:$C$226,$D23,Выпечка!$B$1:$B$226,V$2)</f>
        <v>0</v>
      </c>
      <c r="W23" s="42">
        <f>W$3*SUMIFS(Выпечка!$D$1:$D$226,Выпечка!$C$1:$C$226,$D23,Выпечка!$B$1:$B$226,W$2)</f>
        <v>0</v>
      </c>
      <c r="X23" s="42">
        <f>X$3*SUMIFS(Выпечка!$D$1:$D$226,Выпечка!$C$1:$C$226,$D23,Выпечка!$B$1:$B$226,X$2)</f>
        <v>0</v>
      </c>
      <c r="Y23" s="42">
        <f>Y$3*SUMIFS(Выпечка!$D$1:$D$226,Выпечка!$C$1:$C$226,$D23,Выпечка!$B$1:$B$226,Y$2)</f>
        <v>0</v>
      </c>
      <c r="Z23" s="42">
        <f>Z$3*SUMIFS(Выпечка!$D$1:$D$226,Выпечка!$C$1:$C$226,$D23,Выпечка!$B$1:$B$226,Z$2)</f>
        <v>0</v>
      </c>
      <c r="AA23" s="42">
        <f>AA$3*SUMIFS(Выпечка!$D$1:$D$226,Выпечка!$C$1:$C$226,$D23,Выпечка!$B$1:$B$226,AA$2)</f>
        <v>0</v>
      </c>
      <c r="AB23" s="42">
        <f>AB$3*SUMIFS(Выпечка!$D$1:$D$226,Выпечка!$C$1:$C$226,$D23,Выпечка!$B$1:$B$226,AB$2)</f>
        <v>0</v>
      </c>
      <c r="AC23" s="42">
        <f>AC$3*SUMIFS(Выпечка!$D$1:$D$226,Выпечка!$C$1:$C$226,$D23,Выпечка!$B$1:$B$226,AC$2)</f>
        <v>0</v>
      </c>
      <c r="AD23" s="42">
        <f>AD$3*SUMIFS(Выпечка!$D$1:$D$226,Выпечка!$C$1:$C$226,$D23,Выпечка!$B$1:$B$226,AD$2)</f>
        <v>0</v>
      </c>
      <c r="AE23" s="42">
        <f>AE$3*SUMIFS(Выпечка!$D$1:$D$226,Выпечка!$C$1:$C$226,$D23,Выпечка!$B$1:$B$226,AE$2)</f>
        <v>0</v>
      </c>
    </row>
    <row r="24" spans="1:31" s="48" customFormat="1" hidden="1">
      <c r="A24" s="38"/>
      <c r="B24" s="39">
        <f t="shared" si="1"/>
        <v>-1.5484</v>
      </c>
      <c r="C24" s="46">
        <f t="shared" si="0"/>
        <v>1.5484</v>
      </c>
      <c r="D24" s="47" t="s">
        <v>39</v>
      </c>
      <c r="E24" s="42">
        <f>E$3*SUMIFS(Выпечка!$D$1:$D$226,Выпечка!$C$1:$C$226,$D24,Выпечка!$B$1:$B$226,E$2)</f>
        <v>0</v>
      </c>
      <c r="F24" s="42">
        <f>F$3*SUMIFS(Выпечка!$D$1:$D$226,Выпечка!$C$1:$C$226,$D24,Выпечка!$B$1:$B$226,F$2)</f>
        <v>0</v>
      </c>
      <c r="G24" s="42">
        <f>G$3*SUMIFS(Выпечка!$D$1:$D$226,Выпечка!$C$1:$C$226,$D24,Выпечка!$B$1:$B$226,G$2)</f>
        <v>0</v>
      </c>
      <c r="H24" s="42">
        <f>H$3*SUMIFS(Выпечка!$D$1:$D$226,Выпечка!$C$1:$C$226,$D24,Выпечка!$B$1:$B$226,H$2)</f>
        <v>0</v>
      </c>
      <c r="I24" s="42">
        <f>I$3*SUMIFS(Выпечка!$D$1:$D$226,Выпечка!$C$1:$C$226,$D24,Выпечка!$B$1:$B$226,I$2)</f>
        <v>0</v>
      </c>
      <c r="J24" s="42">
        <f>J$3*SUMIFS(Выпечка!$D$1:$D$226,Выпечка!$C$1:$C$226,$D24,Выпечка!$B$1:$B$226,J$2)</f>
        <v>0.79200000000000004</v>
      </c>
      <c r="K24" s="42">
        <f>K$3*SUMIFS(Выпечка!$D$1:$D$226,Выпечка!$C$1:$C$226,$D24,Выпечка!$B$1:$B$226,K$2)</f>
        <v>0.75639999999999996</v>
      </c>
      <c r="L24" s="42">
        <f>L$3*SUMIFS(Выпечка!$D$1:$D$226,Выпечка!$C$1:$C$226,$D24,Выпечка!$B$1:$B$226,L$2)</f>
        <v>0</v>
      </c>
      <c r="M24" s="42">
        <f>M$3*SUMIFS(Выпечка!$D$1:$D$226,Выпечка!$C$1:$C$226,$D24,Выпечка!$B$1:$B$226,M$2)</f>
        <v>0</v>
      </c>
      <c r="N24" s="42">
        <f>N$3*SUMIFS(Выпечка!$D$1:$D$226,Выпечка!$C$1:$C$226,$D24,Выпечка!$B$1:$B$226,N$2)</f>
        <v>0</v>
      </c>
      <c r="O24" s="42">
        <f>O$3*SUMIFS(Выпечка!$D$1:$D$226,Выпечка!$C$1:$C$226,$D24,Выпечка!$B$1:$B$226,O$2)</f>
        <v>0</v>
      </c>
      <c r="P24" s="42">
        <f>P$3*SUMIFS(Выпечка!$D$1:$D$226,Выпечка!$C$1:$C$226,$D24,Выпечка!$B$1:$B$226,P$2)</f>
        <v>0</v>
      </c>
      <c r="Q24" s="42">
        <f>Q$3*SUMIFS(Выпечка!$D$1:$D$226,Выпечка!$C$1:$C$226,$D24,Выпечка!$B$1:$B$226,Q$2)</f>
        <v>0</v>
      </c>
      <c r="R24" s="42">
        <f>R$3*SUMIFS(Выпечка!$D$1:$D$226,Выпечка!$C$1:$C$226,$D24,Выпечка!$B$1:$B$226,R$2)</f>
        <v>0</v>
      </c>
      <c r="S24" s="42">
        <f>S$3*SUMIFS(Выпечка!$D$1:$D$226,Выпечка!$C$1:$C$226,$D24,Выпечка!$B$1:$B$226,S$2)</f>
        <v>0</v>
      </c>
      <c r="T24" s="42">
        <f>T$3*SUMIFS(Выпечка!$D$1:$D$226,Выпечка!$C$1:$C$226,$D24,Выпечка!$B$1:$B$226,T$2)</f>
        <v>0</v>
      </c>
      <c r="U24" s="42">
        <f>U$3*SUMIFS(Выпечка!$D$1:$D$226,Выпечка!$C$1:$C$226,$D24,Выпечка!$B$1:$B$226,U$2)</f>
        <v>0</v>
      </c>
      <c r="V24" s="42">
        <f>V$3*SUMIFS(Выпечка!$D$1:$D$226,Выпечка!$C$1:$C$226,$D24,Выпечка!$B$1:$B$226,V$2)</f>
        <v>0</v>
      </c>
      <c r="W24" s="42">
        <f>W$3*SUMIFS(Выпечка!$D$1:$D$226,Выпечка!$C$1:$C$226,$D24,Выпечка!$B$1:$B$226,W$2)</f>
        <v>0</v>
      </c>
      <c r="X24" s="42">
        <f>X$3*SUMIFS(Выпечка!$D$1:$D$226,Выпечка!$C$1:$C$226,$D24,Выпечка!$B$1:$B$226,X$2)</f>
        <v>0</v>
      </c>
      <c r="Y24" s="42">
        <f>Y$3*SUMIFS(Выпечка!$D$1:$D$226,Выпечка!$C$1:$C$226,$D24,Выпечка!$B$1:$B$226,Y$2)</f>
        <v>0</v>
      </c>
      <c r="Z24" s="42">
        <f>Z$3*SUMIFS(Выпечка!$D$1:$D$226,Выпечка!$C$1:$C$226,$D24,Выпечка!$B$1:$B$226,Z$2)</f>
        <v>0</v>
      </c>
      <c r="AA24" s="42">
        <f>AA$3*SUMIFS(Выпечка!$D$1:$D$226,Выпечка!$C$1:$C$226,$D24,Выпечка!$B$1:$B$226,AA$2)</f>
        <v>0</v>
      </c>
      <c r="AB24" s="42">
        <f>AB$3*SUMIFS(Выпечка!$D$1:$D$226,Выпечка!$C$1:$C$226,$D24,Выпечка!$B$1:$B$226,AB$2)</f>
        <v>0</v>
      </c>
      <c r="AC24" s="42">
        <f>AC$3*SUMIFS(Выпечка!$D$1:$D$226,Выпечка!$C$1:$C$226,$D24,Выпечка!$B$1:$B$226,AC$2)</f>
        <v>0</v>
      </c>
      <c r="AD24" s="42">
        <f>AD$3*SUMIFS(Выпечка!$D$1:$D$226,Выпечка!$C$1:$C$226,$D24,Выпечка!$B$1:$B$226,AD$2)</f>
        <v>0</v>
      </c>
      <c r="AE24" s="42">
        <f>AE$3*SUMIFS(Выпечка!$D$1:$D$226,Выпечка!$C$1:$C$226,$D24,Выпечка!$B$1:$B$226,AE$2)</f>
        <v>0</v>
      </c>
    </row>
    <row r="25" spans="1:31" s="48" customFormat="1" hidden="1">
      <c r="A25" s="38"/>
      <c r="B25" s="39">
        <f t="shared" si="1"/>
        <v>-40</v>
      </c>
      <c r="C25" s="46">
        <f t="shared" si="0"/>
        <v>40</v>
      </c>
      <c r="D25" s="47" t="s">
        <v>40</v>
      </c>
      <c r="E25" s="42">
        <f>E$3*SUMIFS(Выпечка!$D$1:$D$226,Выпечка!$C$1:$C$226,$D25,Выпечка!$B$1:$B$226,E$2)</f>
        <v>0</v>
      </c>
      <c r="F25" s="42">
        <f>F$3*SUMIFS(Выпечка!$D$1:$D$226,Выпечка!$C$1:$C$226,$D25,Выпечка!$B$1:$B$226,F$2)</f>
        <v>0</v>
      </c>
      <c r="G25" s="42">
        <f>G$3*SUMIFS(Выпечка!$D$1:$D$226,Выпечка!$C$1:$C$226,$D25,Выпечка!$B$1:$B$226,G$2)</f>
        <v>0</v>
      </c>
      <c r="H25" s="42">
        <f>H$3*SUMIFS(Выпечка!$D$1:$D$226,Выпечка!$C$1:$C$226,$D25,Выпечка!$B$1:$B$226,H$2)</f>
        <v>0</v>
      </c>
      <c r="I25" s="42">
        <f>I$3*SUMIFS(Выпечка!$D$1:$D$226,Выпечка!$C$1:$C$226,$D25,Выпечка!$B$1:$B$226,I$2)</f>
        <v>0</v>
      </c>
      <c r="J25" s="42">
        <f>J$3*SUMIFS(Выпечка!$D$1:$D$226,Выпечка!$C$1:$C$226,$D25,Выпечка!$B$1:$B$226,J$2)</f>
        <v>0</v>
      </c>
      <c r="K25" s="42">
        <f>K$3*SUMIFS(Выпечка!$D$1:$D$226,Выпечка!$C$1:$C$226,$D25,Выпечка!$B$1:$B$226,K$2)</f>
        <v>40</v>
      </c>
      <c r="L25" s="42">
        <f>L$3*SUMIFS(Выпечка!$D$1:$D$226,Выпечка!$C$1:$C$226,$D25,Выпечка!$B$1:$B$226,L$2)</f>
        <v>0</v>
      </c>
      <c r="M25" s="42">
        <f>M$3*SUMIFS(Выпечка!$D$1:$D$226,Выпечка!$C$1:$C$226,$D25,Выпечка!$B$1:$B$226,M$2)</f>
        <v>0</v>
      </c>
      <c r="N25" s="42">
        <f>N$3*SUMIFS(Выпечка!$D$1:$D$226,Выпечка!$C$1:$C$226,$D25,Выпечка!$B$1:$B$226,N$2)</f>
        <v>0</v>
      </c>
      <c r="O25" s="42">
        <f>O$3*SUMIFS(Выпечка!$D$1:$D$226,Выпечка!$C$1:$C$226,$D25,Выпечка!$B$1:$B$226,O$2)</f>
        <v>0</v>
      </c>
      <c r="P25" s="42">
        <f>P$3*SUMIFS(Выпечка!$D$1:$D$226,Выпечка!$C$1:$C$226,$D25,Выпечка!$B$1:$B$226,P$2)</f>
        <v>0</v>
      </c>
      <c r="Q25" s="42">
        <f>Q$3*SUMIFS(Выпечка!$D$1:$D$226,Выпечка!$C$1:$C$226,$D25,Выпечка!$B$1:$B$226,Q$2)</f>
        <v>0</v>
      </c>
      <c r="R25" s="42">
        <f>R$3*SUMIFS(Выпечка!$D$1:$D$226,Выпечка!$C$1:$C$226,$D25,Выпечка!$B$1:$B$226,R$2)</f>
        <v>0</v>
      </c>
      <c r="S25" s="42">
        <f>S$3*SUMIFS(Выпечка!$D$1:$D$226,Выпечка!$C$1:$C$226,$D25,Выпечка!$B$1:$B$226,S$2)</f>
        <v>0</v>
      </c>
      <c r="T25" s="42">
        <f>T$3*SUMIFS(Выпечка!$D$1:$D$226,Выпечка!$C$1:$C$226,$D25,Выпечка!$B$1:$B$226,T$2)</f>
        <v>0</v>
      </c>
      <c r="U25" s="42">
        <f>U$3*SUMIFS(Выпечка!$D$1:$D$226,Выпечка!$C$1:$C$226,$D25,Выпечка!$B$1:$B$226,U$2)</f>
        <v>0</v>
      </c>
      <c r="V25" s="42">
        <f>V$3*SUMIFS(Выпечка!$D$1:$D$226,Выпечка!$C$1:$C$226,$D25,Выпечка!$B$1:$B$226,V$2)</f>
        <v>0</v>
      </c>
      <c r="W25" s="42">
        <f>W$3*SUMIFS(Выпечка!$D$1:$D$226,Выпечка!$C$1:$C$226,$D25,Выпечка!$B$1:$B$226,W$2)</f>
        <v>0</v>
      </c>
      <c r="X25" s="42">
        <f>X$3*SUMIFS(Выпечка!$D$1:$D$226,Выпечка!$C$1:$C$226,$D25,Выпечка!$B$1:$B$226,X$2)</f>
        <v>0</v>
      </c>
      <c r="Y25" s="42">
        <f>Y$3*SUMIFS(Выпечка!$D$1:$D$226,Выпечка!$C$1:$C$226,$D25,Выпечка!$B$1:$B$226,Y$2)</f>
        <v>0</v>
      </c>
      <c r="Z25" s="42">
        <f>Z$3*SUMIFS(Выпечка!$D$1:$D$226,Выпечка!$C$1:$C$226,$D25,Выпечка!$B$1:$B$226,Z$2)</f>
        <v>0</v>
      </c>
      <c r="AA25" s="42">
        <f>AA$3*SUMIFS(Выпечка!$D$1:$D$226,Выпечка!$C$1:$C$226,$D25,Выпечка!$B$1:$B$226,AA$2)</f>
        <v>0</v>
      </c>
      <c r="AB25" s="42">
        <f>AB$3*SUMIFS(Выпечка!$D$1:$D$226,Выпечка!$C$1:$C$226,$D25,Выпечка!$B$1:$B$226,AB$2)</f>
        <v>0</v>
      </c>
      <c r="AC25" s="42">
        <f>AC$3*SUMIFS(Выпечка!$D$1:$D$226,Выпечка!$C$1:$C$226,$D25,Выпечка!$B$1:$B$226,AC$2)</f>
        <v>0</v>
      </c>
      <c r="AD25" s="42">
        <f>AD$3*SUMIFS(Выпечка!$D$1:$D$226,Выпечка!$C$1:$C$226,$D25,Выпечка!$B$1:$B$226,AD$2)</f>
        <v>0</v>
      </c>
      <c r="AE25" s="42">
        <f>AE$3*SUMIFS(Выпечка!$D$1:$D$226,Выпечка!$C$1:$C$226,$D25,Выпечка!$B$1:$B$226,AE$2)</f>
        <v>0</v>
      </c>
    </row>
    <row r="26" spans="1:31" s="8" customFormat="1">
      <c r="A26" s="38">
        <v>40.799999999999997</v>
      </c>
      <c r="B26" s="39">
        <f t="shared" si="1"/>
        <v>40.259599999999999</v>
      </c>
      <c r="C26" s="45">
        <f t="shared" si="0"/>
        <v>0.54039999999999999</v>
      </c>
      <c r="D26" s="41" t="s">
        <v>42</v>
      </c>
      <c r="E26" s="42">
        <f>E$3*SUMIFS(Выпечка!$D$1:$D$226,Выпечка!$C$1:$C$226,$D26,Выпечка!$B$1:$B$226,E$2)</f>
        <v>0</v>
      </c>
      <c r="F26" s="42">
        <f>F$3*SUMIFS(Выпечка!$D$1:$D$226,Выпечка!$C$1:$C$226,$D26,Выпечка!$B$1:$B$226,F$2)</f>
        <v>0</v>
      </c>
      <c r="G26" s="42">
        <f>G$3*SUMIFS(Выпечка!$D$1:$D$226,Выпечка!$C$1:$C$226,$D26,Выпечка!$B$1:$B$226,G$2)</f>
        <v>0</v>
      </c>
      <c r="H26" s="42">
        <f>H$3*SUMIFS(Выпечка!$D$1:$D$226,Выпечка!$C$1:$C$226,$D26,Выпечка!$B$1:$B$226,H$2)</f>
        <v>0</v>
      </c>
      <c r="I26" s="42">
        <f>I$3*SUMIFS(Выпечка!$D$1:$D$226,Выпечка!$C$1:$C$226,$D26,Выпечка!$B$1:$B$226,I$2)</f>
        <v>0</v>
      </c>
      <c r="J26" s="42">
        <f>J$3*SUMIFS(Выпечка!$D$1:$D$226,Выпечка!$C$1:$C$226,$D26,Выпечка!$B$1:$B$226,J$2)</f>
        <v>0</v>
      </c>
      <c r="K26" s="42">
        <f>K$3*SUMIFS(Выпечка!$D$1:$D$226,Выпечка!$C$1:$C$226,$D26,Выпечка!$B$1:$B$226,K$2)</f>
        <v>0.54039999999999999</v>
      </c>
      <c r="L26" s="42">
        <f>L$3*SUMIFS(Выпечка!$D$1:$D$226,Выпечка!$C$1:$C$226,$D26,Выпечка!$B$1:$B$226,L$2)</f>
        <v>0</v>
      </c>
      <c r="M26" s="42">
        <f>M$3*SUMIFS(Выпечка!$D$1:$D$226,Выпечка!$C$1:$C$226,$D26,Выпечка!$B$1:$B$226,M$2)</f>
        <v>0</v>
      </c>
      <c r="N26" s="42">
        <f>N$3*SUMIFS(Выпечка!$D$1:$D$226,Выпечка!$C$1:$C$226,$D26,Выпечка!$B$1:$B$226,N$2)</f>
        <v>0</v>
      </c>
      <c r="O26" s="42">
        <f>O$3*SUMIFS(Выпечка!$D$1:$D$226,Выпечка!$C$1:$C$226,$D26,Выпечка!$B$1:$B$226,O$2)</f>
        <v>0</v>
      </c>
      <c r="P26" s="42">
        <f>P$3*SUMIFS(Выпечка!$D$1:$D$226,Выпечка!$C$1:$C$226,$D26,Выпечка!$B$1:$B$226,P$2)</f>
        <v>0</v>
      </c>
      <c r="Q26" s="42">
        <f>Q$3*SUMIFS(Выпечка!$D$1:$D$226,Выпечка!$C$1:$C$226,$D26,Выпечка!$B$1:$B$226,Q$2)</f>
        <v>0</v>
      </c>
      <c r="R26" s="42">
        <f>R$3*SUMIFS(Выпечка!$D$1:$D$226,Выпечка!$C$1:$C$226,$D26,Выпечка!$B$1:$B$226,R$2)</f>
        <v>0</v>
      </c>
      <c r="S26" s="42">
        <f>S$3*SUMIFS(Выпечка!$D$1:$D$226,Выпечка!$C$1:$C$226,$D26,Выпечка!$B$1:$B$226,S$2)</f>
        <v>0</v>
      </c>
      <c r="T26" s="42">
        <f>T$3*SUMIFS(Выпечка!$D$1:$D$226,Выпечка!$C$1:$C$226,$D26,Выпечка!$B$1:$B$226,T$2)</f>
        <v>0</v>
      </c>
      <c r="U26" s="42">
        <f>U$3*SUMIFS(Выпечка!$D$1:$D$226,Выпечка!$C$1:$C$226,$D26,Выпечка!$B$1:$B$226,U$2)</f>
        <v>0</v>
      </c>
      <c r="V26" s="42">
        <f>V$3*SUMIFS(Выпечка!$D$1:$D$226,Выпечка!$C$1:$C$226,$D26,Выпечка!$B$1:$B$226,V$2)</f>
        <v>0</v>
      </c>
      <c r="W26" s="42">
        <f>W$3*SUMIFS(Выпечка!$D$1:$D$226,Выпечка!$C$1:$C$226,$D26,Выпечка!$B$1:$B$226,W$2)</f>
        <v>0</v>
      </c>
      <c r="X26" s="42">
        <f>X$3*SUMIFS(Выпечка!$D$1:$D$226,Выпечка!$C$1:$C$226,$D26,Выпечка!$B$1:$B$226,X$2)</f>
        <v>0</v>
      </c>
      <c r="Y26" s="42">
        <f>Y$3*SUMIFS(Выпечка!$D$1:$D$226,Выпечка!$C$1:$C$226,$D26,Выпечка!$B$1:$B$226,Y$2)</f>
        <v>0</v>
      </c>
      <c r="Z26" s="42">
        <f>Z$3*SUMIFS(Выпечка!$D$1:$D$226,Выпечка!$C$1:$C$226,$D26,Выпечка!$B$1:$B$226,Z$2)</f>
        <v>0</v>
      </c>
      <c r="AA26" s="42">
        <f>AA$3*SUMIFS(Выпечка!$D$1:$D$226,Выпечка!$C$1:$C$226,$D26,Выпечка!$B$1:$B$226,AA$2)</f>
        <v>0</v>
      </c>
      <c r="AB26" s="42">
        <f>AB$3*SUMIFS(Выпечка!$D$1:$D$226,Выпечка!$C$1:$C$226,$D26,Выпечка!$B$1:$B$226,AB$2)</f>
        <v>0</v>
      </c>
      <c r="AC26" s="42">
        <f>AC$3*SUMIFS(Выпечка!$D$1:$D$226,Выпечка!$C$1:$C$226,$D26,Выпечка!$B$1:$B$226,AC$2)</f>
        <v>0</v>
      </c>
      <c r="AD26" s="42">
        <f>AD$3*SUMIFS(Выпечка!$D$1:$D$226,Выпечка!$C$1:$C$226,$D26,Выпечка!$B$1:$B$226,AD$2)</f>
        <v>0</v>
      </c>
      <c r="AE26" s="42">
        <f>AE$3*SUMIFS(Выпечка!$D$1:$D$226,Выпечка!$C$1:$C$226,$D26,Выпечка!$B$1:$B$226,AE$2)</f>
        <v>0</v>
      </c>
    </row>
    <row r="27" spans="1:31" s="8" customFormat="1">
      <c r="A27" s="38">
        <v>3.3</v>
      </c>
      <c r="B27" s="39">
        <f t="shared" si="1"/>
        <v>3.2946</v>
      </c>
      <c r="C27" s="45">
        <f t="shared" si="0"/>
        <v>5.4000000000000003E-3</v>
      </c>
      <c r="D27" s="41" t="s">
        <v>43</v>
      </c>
      <c r="E27" s="42">
        <f>E$3*SUMIFS(Выпечка!$D$1:$D$226,Выпечка!$C$1:$C$226,$D27,Выпечка!$B$1:$B$226,E$2)</f>
        <v>0</v>
      </c>
      <c r="F27" s="42">
        <f>F$3*SUMIFS(Выпечка!$D$1:$D$226,Выпечка!$C$1:$C$226,$D27,Выпечка!$B$1:$B$226,F$2)</f>
        <v>0</v>
      </c>
      <c r="G27" s="42">
        <f>G$3*SUMIFS(Выпечка!$D$1:$D$226,Выпечка!$C$1:$C$226,$D27,Выпечка!$B$1:$B$226,G$2)</f>
        <v>0</v>
      </c>
      <c r="H27" s="42">
        <f>H$3*SUMIFS(Выпечка!$D$1:$D$226,Выпечка!$C$1:$C$226,$D27,Выпечка!$B$1:$B$226,H$2)</f>
        <v>0</v>
      </c>
      <c r="I27" s="42">
        <f>I$3*SUMIFS(Выпечка!$D$1:$D$226,Выпечка!$C$1:$C$226,$D27,Выпечка!$B$1:$B$226,I$2)</f>
        <v>0</v>
      </c>
      <c r="J27" s="42">
        <f>J$3*SUMIFS(Выпечка!$D$1:$D$226,Выпечка!$C$1:$C$226,$D27,Выпечка!$B$1:$B$226,J$2)</f>
        <v>0</v>
      </c>
      <c r="K27" s="42">
        <f>K$3*SUMIFS(Выпечка!$D$1:$D$226,Выпечка!$C$1:$C$226,$D27,Выпечка!$B$1:$B$226,K$2)</f>
        <v>5.4000000000000003E-3</v>
      </c>
      <c r="L27" s="42">
        <f>L$3*SUMIFS(Выпечка!$D$1:$D$226,Выпечка!$C$1:$C$226,$D27,Выпечка!$B$1:$B$226,L$2)</f>
        <v>0</v>
      </c>
      <c r="M27" s="42">
        <f>M$3*SUMIFS(Выпечка!$D$1:$D$226,Выпечка!$C$1:$C$226,$D27,Выпечка!$B$1:$B$226,M$2)</f>
        <v>0</v>
      </c>
      <c r="N27" s="42">
        <f>N$3*SUMIFS(Выпечка!$D$1:$D$226,Выпечка!$C$1:$C$226,$D27,Выпечка!$B$1:$B$226,N$2)</f>
        <v>0</v>
      </c>
      <c r="O27" s="42">
        <f>O$3*SUMIFS(Выпечка!$D$1:$D$226,Выпечка!$C$1:$C$226,$D27,Выпечка!$B$1:$B$226,O$2)</f>
        <v>0</v>
      </c>
      <c r="P27" s="42">
        <f>P$3*SUMIFS(Выпечка!$D$1:$D$226,Выпечка!$C$1:$C$226,$D27,Выпечка!$B$1:$B$226,P$2)</f>
        <v>0</v>
      </c>
      <c r="Q27" s="42">
        <f>Q$3*SUMIFS(Выпечка!$D$1:$D$226,Выпечка!$C$1:$C$226,$D27,Выпечка!$B$1:$B$226,Q$2)</f>
        <v>0</v>
      </c>
      <c r="R27" s="42">
        <f>R$3*SUMIFS(Выпечка!$D$1:$D$226,Выпечка!$C$1:$C$226,$D27,Выпечка!$B$1:$B$226,R$2)</f>
        <v>0</v>
      </c>
      <c r="S27" s="42">
        <f>S$3*SUMIFS(Выпечка!$D$1:$D$226,Выпечка!$C$1:$C$226,$D27,Выпечка!$B$1:$B$226,S$2)</f>
        <v>0</v>
      </c>
      <c r="T27" s="42">
        <f>T$3*SUMIFS(Выпечка!$D$1:$D$226,Выпечка!$C$1:$C$226,$D27,Выпечка!$B$1:$B$226,T$2)</f>
        <v>0</v>
      </c>
      <c r="U27" s="42">
        <f>U$3*SUMIFS(Выпечка!$D$1:$D$226,Выпечка!$C$1:$C$226,$D27,Выпечка!$B$1:$B$226,U$2)</f>
        <v>0</v>
      </c>
      <c r="V27" s="42">
        <f>V$3*SUMIFS(Выпечка!$D$1:$D$226,Выпечка!$C$1:$C$226,$D27,Выпечка!$B$1:$B$226,V$2)</f>
        <v>0</v>
      </c>
      <c r="W27" s="42">
        <f>W$3*SUMIFS(Выпечка!$D$1:$D$226,Выпечка!$C$1:$C$226,$D27,Выпечка!$B$1:$B$226,W$2)</f>
        <v>0</v>
      </c>
      <c r="X27" s="42">
        <f>X$3*SUMIFS(Выпечка!$D$1:$D$226,Выпечка!$C$1:$C$226,$D27,Выпечка!$B$1:$B$226,X$2)</f>
        <v>0</v>
      </c>
      <c r="Y27" s="42">
        <f>Y$3*SUMIFS(Выпечка!$D$1:$D$226,Выпечка!$C$1:$C$226,$D27,Выпечка!$B$1:$B$226,Y$2)</f>
        <v>0</v>
      </c>
      <c r="Z27" s="42">
        <f>Z$3*SUMIFS(Выпечка!$D$1:$D$226,Выпечка!$C$1:$C$226,$D27,Выпечка!$B$1:$B$226,Z$2)</f>
        <v>0</v>
      </c>
      <c r="AA27" s="42">
        <f>AA$3*SUMIFS(Выпечка!$D$1:$D$226,Выпечка!$C$1:$C$226,$D27,Выпечка!$B$1:$B$226,AA$2)</f>
        <v>0</v>
      </c>
      <c r="AB27" s="42">
        <f>AB$3*SUMIFS(Выпечка!$D$1:$D$226,Выпечка!$C$1:$C$226,$D27,Выпечка!$B$1:$B$226,AB$2)</f>
        <v>0</v>
      </c>
      <c r="AC27" s="42">
        <f>AC$3*SUMIFS(Выпечка!$D$1:$D$226,Выпечка!$C$1:$C$226,$D27,Выпечка!$B$1:$B$226,AC$2)</f>
        <v>0</v>
      </c>
      <c r="AD27" s="42">
        <f>AD$3*SUMIFS(Выпечка!$D$1:$D$226,Выпечка!$C$1:$C$226,$D27,Выпечка!$B$1:$B$226,AD$2)</f>
        <v>0</v>
      </c>
      <c r="AE27" s="42">
        <f>AE$3*SUMIFS(Выпечка!$D$1:$D$226,Выпечка!$C$1:$C$226,$D27,Выпечка!$B$1:$B$226,AE$2)</f>
        <v>0</v>
      </c>
    </row>
    <row r="28" spans="1:31" s="8" customFormat="1">
      <c r="A28" s="38">
        <v>3.3</v>
      </c>
      <c r="B28" s="39">
        <f t="shared" si="1"/>
        <v>3.2946</v>
      </c>
      <c r="C28" s="45">
        <f t="shared" si="0"/>
        <v>5.4000000000000003E-3</v>
      </c>
      <c r="D28" s="41" t="s">
        <v>44</v>
      </c>
      <c r="E28" s="42">
        <f>E$3*SUMIFS(Выпечка!$D$1:$D$226,Выпечка!$C$1:$C$226,$D28,Выпечка!$B$1:$B$226,E$2)</f>
        <v>0</v>
      </c>
      <c r="F28" s="42">
        <f>F$3*SUMIFS(Выпечка!$D$1:$D$226,Выпечка!$C$1:$C$226,$D28,Выпечка!$B$1:$B$226,F$2)</f>
        <v>0</v>
      </c>
      <c r="G28" s="42">
        <f>G$3*SUMIFS(Выпечка!$D$1:$D$226,Выпечка!$C$1:$C$226,$D28,Выпечка!$B$1:$B$226,G$2)</f>
        <v>0</v>
      </c>
      <c r="H28" s="42">
        <f>H$3*SUMIFS(Выпечка!$D$1:$D$226,Выпечка!$C$1:$C$226,$D28,Выпечка!$B$1:$B$226,H$2)</f>
        <v>0</v>
      </c>
      <c r="I28" s="42">
        <f>I$3*SUMIFS(Выпечка!$D$1:$D$226,Выпечка!$C$1:$C$226,$D28,Выпечка!$B$1:$B$226,I$2)</f>
        <v>0</v>
      </c>
      <c r="J28" s="42">
        <f>J$3*SUMIFS(Выпечка!$D$1:$D$226,Выпечка!$C$1:$C$226,$D28,Выпечка!$B$1:$B$226,J$2)</f>
        <v>0</v>
      </c>
      <c r="K28" s="42">
        <f>K$3*SUMIFS(Выпечка!$D$1:$D$226,Выпечка!$C$1:$C$226,$D28,Выпечка!$B$1:$B$226,K$2)</f>
        <v>5.4000000000000003E-3</v>
      </c>
      <c r="L28" s="42">
        <f>L$3*SUMIFS(Выпечка!$D$1:$D$226,Выпечка!$C$1:$C$226,$D28,Выпечка!$B$1:$B$226,L$2)</f>
        <v>0</v>
      </c>
      <c r="M28" s="42">
        <f>M$3*SUMIFS(Выпечка!$D$1:$D$226,Выпечка!$C$1:$C$226,$D28,Выпечка!$B$1:$B$226,M$2)</f>
        <v>0</v>
      </c>
      <c r="N28" s="42">
        <f>N$3*SUMIFS(Выпечка!$D$1:$D$226,Выпечка!$C$1:$C$226,$D28,Выпечка!$B$1:$B$226,N$2)</f>
        <v>0</v>
      </c>
      <c r="O28" s="42">
        <f>O$3*SUMIFS(Выпечка!$D$1:$D$226,Выпечка!$C$1:$C$226,$D28,Выпечка!$B$1:$B$226,O$2)</f>
        <v>0</v>
      </c>
      <c r="P28" s="42">
        <f>P$3*SUMIFS(Выпечка!$D$1:$D$226,Выпечка!$C$1:$C$226,$D28,Выпечка!$B$1:$B$226,P$2)</f>
        <v>0</v>
      </c>
      <c r="Q28" s="42">
        <f>Q$3*SUMIFS(Выпечка!$D$1:$D$226,Выпечка!$C$1:$C$226,$D28,Выпечка!$B$1:$B$226,Q$2)</f>
        <v>0</v>
      </c>
      <c r="R28" s="42">
        <f>R$3*SUMIFS(Выпечка!$D$1:$D$226,Выпечка!$C$1:$C$226,$D28,Выпечка!$B$1:$B$226,R$2)</f>
        <v>0</v>
      </c>
      <c r="S28" s="42">
        <f>S$3*SUMIFS(Выпечка!$D$1:$D$226,Выпечка!$C$1:$C$226,$D28,Выпечка!$B$1:$B$226,S$2)</f>
        <v>0</v>
      </c>
      <c r="T28" s="42">
        <f>T$3*SUMIFS(Выпечка!$D$1:$D$226,Выпечка!$C$1:$C$226,$D28,Выпечка!$B$1:$B$226,T$2)</f>
        <v>0</v>
      </c>
      <c r="U28" s="42">
        <f>U$3*SUMIFS(Выпечка!$D$1:$D$226,Выпечка!$C$1:$C$226,$D28,Выпечка!$B$1:$B$226,U$2)</f>
        <v>0</v>
      </c>
      <c r="V28" s="42">
        <f>V$3*SUMIFS(Выпечка!$D$1:$D$226,Выпечка!$C$1:$C$226,$D28,Выпечка!$B$1:$B$226,V$2)</f>
        <v>0</v>
      </c>
      <c r="W28" s="42">
        <f>W$3*SUMIFS(Выпечка!$D$1:$D$226,Выпечка!$C$1:$C$226,$D28,Выпечка!$B$1:$B$226,W$2)</f>
        <v>0</v>
      </c>
      <c r="X28" s="42">
        <f>X$3*SUMIFS(Выпечка!$D$1:$D$226,Выпечка!$C$1:$C$226,$D28,Выпечка!$B$1:$B$226,X$2)</f>
        <v>0</v>
      </c>
      <c r="Y28" s="42">
        <f>Y$3*SUMIFS(Выпечка!$D$1:$D$226,Выпечка!$C$1:$C$226,$D28,Выпечка!$B$1:$B$226,Y$2)</f>
        <v>0</v>
      </c>
      <c r="Z28" s="42">
        <f>Z$3*SUMIFS(Выпечка!$D$1:$D$226,Выпечка!$C$1:$C$226,$D28,Выпечка!$B$1:$B$226,Z$2)</f>
        <v>0</v>
      </c>
      <c r="AA28" s="42">
        <f>AA$3*SUMIFS(Выпечка!$D$1:$D$226,Выпечка!$C$1:$C$226,$D28,Выпечка!$B$1:$B$226,AA$2)</f>
        <v>0</v>
      </c>
      <c r="AB28" s="42">
        <f>AB$3*SUMIFS(Выпечка!$D$1:$D$226,Выпечка!$C$1:$C$226,$D28,Выпечка!$B$1:$B$226,AB$2)</f>
        <v>0</v>
      </c>
      <c r="AC28" s="42">
        <f>AC$3*SUMIFS(Выпечка!$D$1:$D$226,Выпечка!$C$1:$C$226,$D28,Выпечка!$B$1:$B$226,AC$2)</f>
        <v>0</v>
      </c>
      <c r="AD28" s="42">
        <f>AD$3*SUMIFS(Выпечка!$D$1:$D$226,Выпечка!$C$1:$C$226,$D28,Выпечка!$B$1:$B$226,AD$2)</f>
        <v>0</v>
      </c>
      <c r="AE28" s="42">
        <f>AE$3*SUMIFS(Выпечка!$D$1:$D$226,Выпечка!$C$1:$C$226,$D28,Выпечка!$B$1:$B$226,AE$2)</f>
        <v>0</v>
      </c>
    </row>
    <row r="29" spans="1:31" s="48" customFormat="1" hidden="1">
      <c r="A29" s="38"/>
      <c r="B29" s="39">
        <f t="shared" si="1"/>
        <v>0</v>
      </c>
      <c r="C29" s="46">
        <f t="shared" si="0"/>
        <v>0</v>
      </c>
      <c r="D29" s="47" t="s">
        <v>83</v>
      </c>
      <c r="E29" s="42">
        <f>E$3*SUMIFS(Выпечка!$D$1:$D$226,Выпечка!$C$1:$C$226,$D29,Выпечка!$B$1:$B$226,E$2)</f>
        <v>0</v>
      </c>
      <c r="F29" s="42">
        <f>F$3*SUMIFS(Выпечка!$D$1:$D$226,Выпечка!$C$1:$C$226,$D29,Выпечка!$B$1:$B$226,F$2)</f>
        <v>0</v>
      </c>
      <c r="G29" s="42">
        <f>G$3*SUMIFS(Выпечка!$D$1:$D$226,Выпечка!$C$1:$C$226,$D29,Выпечка!$B$1:$B$226,G$2)</f>
        <v>0</v>
      </c>
      <c r="H29" s="42">
        <f>H$3*SUMIFS(Выпечка!$D$1:$D$226,Выпечка!$C$1:$C$226,$D29,Выпечка!$B$1:$B$226,H$2)</f>
        <v>0</v>
      </c>
      <c r="I29" s="42">
        <f>I$3*SUMIFS(Выпечка!$D$1:$D$226,Выпечка!$C$1:$C$226,$D29,Выпечка!$B$1:$B$226,I$2)</f>
        <v>0</v>
      </c>
      <c r="J29" s="42">
        <f>J$3*SUMIFS(Выпечка!$D$1:$D$226,Выпечка!$C$1:$C$226,$D29,Выпечка!$B$1:$B$226,J$2)</f>
        <v>0</v>
      </c>
      <c r="K29" s="42">
        <f>K$3*SUMIFS(Выпечка!$D$1:$D$226,Выпечка!$C$1:$C$226,$D29,Выпечка!$B$1:$B$226,K$2)</f>
        <v>0</v>
      </c>
      <c r="L29" s="42">
        <f>L$3*SUMIFS(Выпечка!$D$1:$D$226,Выпечка!$C$1:$C$226,$D29,Выпечка!$B$1:$B$226,L$2)</f>
        <v>0</v>
      </c>
      <c r="M29" s="42">
        <f>M$3*SUMIFS(Выпечка!$D$1:$D$226,Выпечка!$C$1:$C$226,$D29,Выпечка!$B$1:$B$226,M$2)</f>
        <v>0</v>
      </c>
      <c r="N29" s="42">
        <f>N$3*SUMIFS(Выпечка!$D$1:$D$226,Выпечка!$C$1:$C$226,$D29,Выпечка!$B$1:$B$226,N$2)</f>
        <v>0</v>
      </c>
      <c r="O29" s="42">
        <f>O$3*SUMIFS(Выпечка!$D$1:$D$226,Выпечка!$C$1:$C$226,$D29,Выпечка!$B$1:$B$226,O$2)</f>
        <v>0</v>
      </c>
      <c r="P29" s="42">
        <f>P$3*SUMIFS(Выпечка!$D$1:$D$226,Выпечка!$C$1:$C$226,$D29,Выпечка!$B$1:$B$226,P$2)</f>
        <v>0</v>
      </c>
      <c r="Q29" s="42">
        <f>Q$3*SUMIFS(Выпечка!$D$1:$D$226,Выпечка!$C$1:$C$226,$D29,Выпечка!$B$1:$B$226,Q$2)</f>
        <v>0</v>
      </c>
      <c r="R29" s="42">
        <f>R$3*SUMIFS(Выпечка!$D$1:$D$226,Выпечка!$C$1:$C$226,$D29,Выпечка!$B$1:$B$226,R$2)</f>
        <v>0</v>
      </c>
      <c r="S29" s="42">
        <f>S$3*SUMIFS(Выпечка!$D$1:$D$226,Выпечка!$C$1:$C$226,$D29,Выпечка!$B$1:$B$226,S$2)</f>
        <v>0</v>
      </c>
      <c r="T29" s="42">
        <f>T$3*SUMIFS(Выпечка!$D$1:$D$226,Выпечка!$C$1:$C$226,$D29,Выпечка!$B$1:$B$226,T$2)</f>
        <v>0</v>
      </c>
      <c r="U29" s="42">
        <f>U$3*SUMIFS(Выпечка!$D$1:$D$226,Выпечка!$C$1:$C$226,$D29,Выпечка!$B$1:$B$226,U$2)</f>
        <v>0</v>
      </c>
      <c r="V29" s="42">
        <f>V$3*SUMIFS(Выпечка!$D$1:$D$226,Выпечка!$C$1:$C$226,$D29,Выпечка!$B$1:$B$226,V$2)</f>
        <v>0</v>
      </c>
      <c r="W29" s="42">
        <f>W$3*SUMIFS(Выпечка!$D$1:$D$226,Выпечка!$C$1:$C$226,$D29,Выпечка!$B$1:$B$226,W$2)</f>
        <v>0</v>
      </c>
      <c r="X29" s="42">
        <f>X$3*SUMIFS(Выпечка!$D$1:$D$226,Выпечка!$C$1:$C$226,$D29,Выпечка!$B$1:$B$226,X$2)</f>
        <v>0</v>
      </c>
      <c r="Y29" s="42">
        <f>Y$3*SUMIFS(Выпечка!$D$1:$D$226,Выпечка!$C$1:$C$226,$D29,Выпечка!$B$1:$B$226,Y$2)</f>
        <v>0</v>
      </c>
      <c r="Z29" s="42">
        <f>Z$3*SUMIFS(Выпечка!$D$1:$D$226,Выпечка!$C$1:$C$226,$D29,Выпечка!$B$1:$B$226,Z$2)</f>
        <v>0</v>
      </c>
      <c r="AA29" s="42">
        <f>AA$3*SUMIFS(Выпечка!$D$1:$D$226,Выпечка!$C$1:$C$226,$D29,Выпечка!$B$1:$B$226,AA$2)</f>
        <v>0</v>
      </c>
      <c r="AB29" s="42">
        <f>AB$3*SUMIFS(Выпечка!$D$1:$D$226,Выпечка!$C$1:$C$226,$D29,Выпечка!$B$1:$B$226,AB$2)</f>
        <v>0</v>
      </c>
      <c r="AC29" s="42">
        <f>AC$3*SUMIFS(Выпечка!$D$1:$D$226,Выпечка!$C$1:$C$226,$D29,Выпечка!$B$1:$B$226,AC$2)</f>
        <v>0</v>
      </c>
      <c r="AD29" s="42">
        <f>AD$3*SUMIFS(Выпечка!$D$1:$D$226,Выпечка!$C$1:$C$226,$D29,Выпечка!$B$1:$B$226,AD$2)</f>
        <v>0</v>
      </c>
      <c r="AE29" s="42">
        <f>AE$3*SUMIFS(Выпечка!$D$1:$D$226,Выпечка!$C$1:$C$226,$D29,Выпечка!$B$1:$B$226,AE$2)</f>
        <v>0</v>
      </c>
    </row>
    <row r="30" spans="1:31" s="8" customFormat="1">
      <c r="A30" s="38">
        <v>3.2</v>
      </c>
      <c r="B30" s="39">
        <f t="shared" si="1"/>
        <v>2.12</v>
      </c>
      <c r="C30" s="45">
        <f t="shared" si="0"/>
        <v>1.08</v>
      </c>
      <c r="D30" s="41" t="s">
        <v>48</v>
      </c>
      <c r="E30" s="42">
        <f>E$3*SUMIFS(Выпечка!$D$1:$D$226,Выпечка!$C$1:$C$226,$D30,Выпечка!$B$1:$B$226,E$2)</f>
        <v>0</v>
      </c>
      <c r="F30" s="42">
        <f>F$3*SUMIFS(Выпечка!$D$1:$D$226,Выпечка!$C$1:$C$226,$D30,Выпечка!$B$1:$B$226,F$2)</f>
        <v>0</v>
      </c>
      <c r="G30" s="42">
        <f>G$3*SUMIFS(Выпечка!$D$1:$D$226,Выпечка!$C$1:$C$226,$D30,Выпечка!$B$1:$B$226,G$2)</f>
        <v>0</v>
      </c>
      <c r="H30" s="42">
        <f>H$3*SUMIFS(Выпечка!$D$1:$D$226,Выпечка!$C$1:$C$226,$D30,Выпечка!$B$1:$B$226,H$2)</f>
        <v>0</v>
      </c>
      <c r="I30" s="42">
        <f>I$3*SUMIFS(Выпечка!$D$1:$D$226,Выпечка!$C$1:$C$226,$D30,Выпечка!$B$1:$B$226,I$2)</f>
        <v>0</v>
      </c>
      <c r="J30" s="42">
        <f>J$3*SUMIFS(Выпечка!$D$1:$D$226,Выпечка!$C$1:$C$226,$D30,Выпечка!$B$1:$B$226,J$2)</f>
        <v>0</v>
      </c>
      <c r="K30" s="42">
        <f>K$3*SUMIFS(Выпечка!$D$1:$D$226,Выпечка!$C$1:$C$226,$D30,Выпечка!$B$1:$B$226,K$2)</f>
        <v>0</v>
      </c>
      <c r="L30" s="42">
        <f>L$3*SUMIFS(Выпечка!$D$1:$D$226,Выпечка!$C$1:$C$226,$D30,Выпечка!$B$1:$B$226,L$2)</f>
        <v>1.08</v>
      </c>
      <c r="M30" s="42">
        <f>M$3*SUMIFS(Выпечка!$D$1:$D$226,Выпечка!$C$1:$C$226,$D30,Выпечка!$B$1:$B$226,M$2)</f>
        <v>0</v>
      </c>
      <c r="N30" s="42">
        <f>N$3*SUMIFS(Выпечка!$D$1:$D$226,Выпечка!$C$1:$C$226,$D30,Выпечка!$B$1:$B$226,N$2)</f>
        <v>0</v>
      </c>
      <c r="O30" s="42">
        <f>O$3*SUMIFS(Выпечка!$D$1:$D$226,Выпечка!$C$1:$C$226,$D30,Выпечка!$B$1:$B$226,O$2)</f>
        <v>0</v>
      </c>
      <c r="P30" s="42">
        <f>P$3*SUMIFS(Выпечка!$D$1:$D$226,Выпечка!$C$1:$C$226,$D30,Выпечка!$B$1:$B$226,P$2)</f>
        <v>0</v>
      </c>
      <c r="Q30" s="42">
        <f>Q$3*SUMIFS(Выпечка!$D$1:$D$226,Выпечка!$C$1:$C$226,$D30,Выпечка!$B$1:$B$226,Q$2)</f>
        <v>0</v>
      </c>
      <c r="R30" s="42">
        <f>R$3*SUMIFS(Выпечка!$D$1:$D$226,Выпечка!$C$1:$C$226,$D30,Выпечка!$B$1:$B$226,R$2)</f>
        <v>0</v>
      </c>
      <c r="S30" s="42">
        <f>S$3*SUMIFS(Выпечка!$D$1:$D$226,Выпечка!$C$1:$C$226,$D30,Выпечка!$B$1:$B$226,S$2)</f>
        <v>0</v>
      </c>
      <c r="T30" s="42">
        <f>T$3*SUMIFS(Выпечка!$D$1:$D$226,Выпечка!$C$1:$C$226,$D30,Выпечка!$B$1:$B$226,T$2)</f>
        <v>0</v>
      </c>
      <c r="U30" s="42">
        <f>U$3*SUMIFS(Выпечка!$D$1:$D$226,Выпечка!$C$1:$C$226,$D30,Выпечка!$B$1:$B$226,U$2)</f>
        <v>0</v>
      </c>
      <c r="V30" s="42">
        <f>V$3*SUMIFS(Выпечка!$D$1:$D$226,Выпечка!$C$1:$C$226,$D30,Выпечка!$B$1:$B$226,V$2)</f>
        <v>0</v>
      </c>
      <c r="W30" s="42">
        <f>W$3*SUMIFS(Выпечка!$D$1:$D$226,Выпечка!$C$1:$C$226,$D30,Выпечка!$B$1:$B$226,W$2)</f>
        <v>0</v>
      </c>
      <c r="X30" s="42">
        <f>X$3*SUMIFS(Выпечка!$D$1:$D$226,Выпечка!$C$1:$C$226,$D30,Выпечка!$B$1:$B$226,X$2)</f>
        <v>0</v>
      </c>
      <c r="Y30" s="42">
        <f>Y$3*SUMIFS(Выпечка!$D$1:$D$226,Выпечка!$C$1:$C$226,$D30,Выпечка!$B$1:$B$226,Y$2)</f>
        <v>0</v>
      </c>
      <c r="Z30" s="42">
        <f>Z$3*SUMIFS(Выпечка!$D$1:$D$226,Выпечка!$C$1:$C$226,$D30,Выпечка!$B$1:$B$226,Z$2)</f>
        <v>0</v>
      </c>
      <c r="AA30" s="42">
        <f>AA$3*SUMIFS(Выпечка!$D$1:$D$226,Выпечка!$C$1:$C$226,$D30,Выпечка!$B$1:$B$226,AA$2)</f>
        <v>0</v>
      </c>
      <c r="AB30" s="42">
        <f>AB$3*SUMIFS(Выпечка!$D$1:$D$226,Выпечка!$C$1:$C$226,$D30,Выпечка!$B$1:$B$226,AB$2)</f>
        <v>0</v>
      </c>
      <c r="AC30" s="42">
        <f>AC$3*SUMIFS(Выпечка!$D$1:$D$226,Выпечка!$C$1:$C$226,$D30,Выпечка!$B$1:$B$226,AC$2)</f>
        <v>0</v>
      </c>
      <c r="AD30" s="42">
        <f>AD$3*SUMIFS(Выпечка!$D$1:$D$226,Выпечка!$C$1:$C$226,$D30,Выпечка!$B$1:$B$226,AD$2)</f>
        <v>0</v>
      </c>
      <c r="AE30" s="42">
        <f>AE$3*SUMIFS(Выпечка!$D$1:$D$226,Выпечка!$C$1:$C$226,$D30,Выпечка!$B$1:$B$226,AE$2)</f>
        <v>0</v>
      </c>
    </row>
    <row r="31" spans="1:31" s="48" customFormat="1" hidden="1">
      <c r="A31" s="38"/>
      <c r="B31" s="39">
        <f t="shared" si="1"/>
        <v>-233</v>
      </c>
      <c r="C31" s="46">
        <f t="shared" si="0"/>
        <v>233</v>
      </c>
      <c r="D31" s="47" t="s">
        <v>0</v>
      </c>
      <c r="E31" s="42">
        <f>E$3*SUMIFS(Выпечка!$D$1:$D$226,Выпечка!$C$1:$C$226,$D31,Выпечка!$B$1:$B$226,E$2)</f>
        <v>0</v>
      </c>
      <c r="F31" s="42">
        <f>F$3*SUMIFS(Выпечка!$D$1:$D$226,Выпечка!$C$1:$C$226,$D31,Выпечка!$B$1:$B$226,F$2)</f>
        <v>0</v>
      </c>
      <c r="G31" s="42">
        <f>G$3*SUMIFS(Выпечка!$D$1:$D$226,Выпечка!$C$1:$C$226,$D31,Выпечка!$B$1:$B$226,G$2)</f>
        <v>0</v>
      </c>
      <c r="H31" s="42">
        <f>H$3*SUMIFS(Выпечка!$D$1:$D$226,Выпечка!$C$1:$C$226,$D31,Выпечка!$B$1:$B$226,H$2)</f>
        <v>0</v>
      </c>
      <c r="I31" s="42">
        <f>I$3*SUMIFS(Выпечка!$D$1:$D$226,Выпечка!$C$1:$C$226,$D31,Выпечка!$B$1:$B$226,I$2)</f>
        <v>0</v>
      </c>
      <c r="J31" s="42">
        <f>J$3*SUMIFS(Выпечка!$D$1:$D$226,Выпечка!$C$1:$C$226,$D31,Выпечка!$B$1:$B$226,J$2)</f>
        <v>0</v>
      </c>
      <c r="K31" s="42">
        <f>K$3*SUMIFS(Выпечка!$D$1:$D$226,Выпечка!$C$1:$C$226,$D31,Выпечка!$B$1:$B$226,K$2)</f>
        <v>0</v>
      </c>
      <c r="L31" s="42">
        <f>L$3*SUMIFS(Выпечка!$D$1:$D$226,Выпечка!$C$1:$C$226,$D31,Выпечка!$B$1:$B$226,L$2)</f>
        <v>27</v>
      </c>
      <c r="M31" s="42">
        <f>M$3*SUMIFS(Выпечка!$D$1:$D$226,Выпечка!$C$1:$C$226,$D31,Выпечка!$B$1:$B$226,M$2)</f>
        <v>0</v>
      </c>
      <c r="N31" s="42">
        <f>N$3*SUMIFS(Выпечка!$D$1:$D$226,Выпечка!$C$1:$C$226,$D31,Выпечка!$B$1:$B$226,N$2)</f>
        <v>0</v>
      </c>
      <c r="O31" s="42">
        <f>O$3*SUMIFS(Выпечка!$D$1:$D$226,Выпечка!$C$1:$C$226,$D31,Выпечка!$B$1:$B$226,O$2)</f>
        <v>0</v>
      </c>
      <c r="P31" s="42">
        <f>P$3*SUMIFS(Выпечка!$D$1:$D$226,Выпечка!$C$1:$C$226,$D31,Выпечка!$B$1:$B$226,P$2)</f>
        <v>0</v>
      </c>
      <c r="Q31" s="42">
        <f>Q$3*SUMIFS(Выпечка!$D$1:$D$226,Выпечка!$C$1:$C$226,$D31,Выпечка!$B$1:$B$226,Q$2)</f>
        <v>0</v>
      </c>
      <c r="R31" s="42">
        <f>R$3*SUMIFS(Выпечка!$D$1:$D$226,Выпечка!$C$1:$C$226,$D31,Выпечка!$B$1:$B$226,R$2)</f>
        <v>0</v>
      </c>
      <c r="S31" s="42">
        <f>S$3*SUMIFS(Выпечка!$D$1:$D$226,Выпечка!$C$1:$C$226,$D31,Выпечка!$B$1:$B$226,S$2)</f>
        <v>0</v>
      </c>
      <c r="T31" s="42">
        <f>T$3*SUMIFS(Выпечка!$D$1:$D$226,Выпечка!$C$1:$C$226,$D31,Выпечка!$B$1:$B$226,T$2)</f>
        <v>0</v>
      </c>
      <c r="U31" s="42">
        <f>U$3*SUMIFS(Выпечка!$D$1:$D$226,Выпечка!$C$1:$C$226,$D31,Выпечка!$B$1:$B$226,U$2)</f>
        <v>0</v>
      </c>
      <c r="V31" s="42">
        <f>V$3*SUMIFS(Выпечка!$D$1:$D$226,Выпечка!$C$1:$C$226,$D31,Выпечка!$B$1:$B$226,V$2)</f>
        <v>53</v>
      </c>
      <c r="W31" s="42">
        <f>W$3*SUMIFS(Выпечка!$D$1:$D$226,Выпечка!$C$1:$C$226,$D31,Выпечка!$B$1:$B$226,W$2)</f>
        <v>40</v>
      </c>
      <c r="X31" s="42">
        <f>X$3*SUMIFS(Выпечка!$D$1:$D$226,Выпечка!$C$1:$C$226,$D31,Выпечка!$B$1:$B$226,X$2)</f>
        <v>113</v>
      </c>
      <c r="Y31" s="42">
        <f>Y$3*SUMIFS(Выпечка!$D$1:$D$226,Выпечка!$C$1:$C$226,$D31,Выпечка!$B$1:$B$226,Y$2)</f>
        <v>0</v>
      </c>
      <c r="Z31" s="42">
        <f>Z$3*SUMIFS(Выпечка!$D$1:$D$226,Выпечка!$C$1:$C$226,$D31,Выпечка!$B$1:$B$226,Z$2)</f>
        <v>0</v>
      </c>
      <c r="AA31" s="42">
        <f>AA$3*SUMIFS(Выпечка!$D$1:$D$226,Выпечка!$C$1:$C$226,$D31,Выпечка!$B$1:$B$226,AA$2)</f>
        <v>0</v>
      </c>
      <c r="AB31" s="42">
        <f>AB$3*SUMIFS(Выпечка!$D$1:$D$226,Выпечка!$C$1:$C$226,$D31,Выпечка!$B$1:$B$226,AB$2)</f>
        <v>0</v>
      </c>
      <c r="AC31" s="42">
        <f>AC$3*SUMIFS(Выпечка!$D$1:$D$226,Выпечка!$C$1:$C$226,$D31,Выпечка!$B$1:$B$226,AC$2)</f>
        <v>0</v>
      </c>
      <c r="AD31" s="42">
        <f>AD$3*SUMIFS(Выпечка!$D$1:$D$226,Выпечка!$C$1:$C$226,$D31,Выпечка!$B$1:$B$226,AD$2)</f>
        <v>0</v>
      </c>
      <c r="AE31" s="42">
        <f>AE$3*SUMIFS(Выпечка!$D$1:$D$226,Выпечка!$C$1:$C$226,$D31,Выпечка!$B$1:$B$226,AE$2)</f>
        <v>0</v>
      </c>
    </row>
    <row r="32" spans="1:31" s="8" customFormat="1">
      <c r="A32" s="38">
        <v>8.2029999999999994</v>
      </c>
      <c r="B32" s="39">
        <f t="shared" si="1"/>
        <v>8.2029999999999994</v>
      </c>
      <c r="C32" s="45">
        <f t="shared" si="0"/>
        <v>0</v>
      </c>
      <c r="D32" s="41" t="s">
        <v>92</v>
      </c>
      <c r="E32" s="42">
        <f>E$3*SUMIFS(Выпечка!$D$1:$D$226,Выпечка!$C$1:$C$226,$D32,Выпечка!$B$1:$B$226,E$2)</f>
        <v>0</v>
      </c>
      <c r="F32" s="42">
        <f>F$3*SUMIFS(Выпечка!$D$1:$D$226,Выпечка!$C$1:$C$226,$D32,Выпечка!$B$1:$B$226,F$2)</f>
        <v>0</v>
      </c>
      <c r="G32" s="42">
        <f>G$3*SUMIFS(Выпечка!$D$1:$D$226,Выпечка!$C$1:$C$226,$D32,Выпечка!$B$1:$B$226,G$2)</f>
        <v>0</v>
      </c>
      <c r="H32" s="42">
        <f>H$3*SUMIFS(Выпечка!$D$1:$D$226,Выпечка!$C$1:$C$226,$D32,Выпечка!$B$1:$B$226,H$2)</f>
        <v>0</v>
      </c>
      <c r="I32" s="42">
        <f>I$3*SUMIFS(Выпечка!$D$1:$D$226,Выпечка!$C$1:$C$226,$D32,Выпечка!$B$1:$B$226,I$2)</f>
        <v>0</v>
      </c>
      <c r="J32" s="42">
        <f>J$3*SUMIFS(Выпечка!$D$1:$D$226,Выпечка!$C$1:$C$226,$D32,Выпечка!$B$1:$B$226,J$2)</f>
        <v>0</v>
      </c>
      <c r="K32" s="42">
        <f>K$3*SUMIFS(Выпечка!$D$1:$D$226,Выпечка!$C$1:$C$226,$D32,Выпечка!$B$1:$B$226,K$2)</f>
        <v>0</v>
      </c>
      <c r="L32" s="42">
        <f>L$3*SUMIFS(Выпечка!$D$1:$D$226,Выпечка!$C$1:$C$226,$D32,Выпечка!$B$1:$B$226,L$2)</f>
        <v>0</v>
      </c>
      <c r="M32" s="42">
        <f>M$3*SUMIFS(Выпечка!$D$1:$D$226,Выпечка!$C$1:$C$226,$D32,Выпечка!$B$1:$B$226,M$2)</f>
        <v>0</v>
      </c>
      <c r="N32" s="42">
        <f>N$3*SUMIFS(Выпечка!$D$1:$D$226,Выпечка!$C$1:$C$226,$D32,Выпечка!$B$1:$B$226,N$2)</f>
        <v>0</v>
      </c>
      <c r="O32" s="42">
        <f>O$3*SUMIFS(Выпечка!$D$1:$D$226,Выпечка!$C$1:$C$226,$D32,Выпечка!$B$1:$B$226,O$2)</f>
        <v>0</v>
      </c>
      <c r="P32" s="42">
        <f>P$3*SUMIFS(Выпечка!$D$1:$D$226,Выпечка!$C$1:$C$226,$D32,Выпечка!$B$1:$B$226,P$2)</f>
        <v>0</v>
      </c>
      <c r="Q32" s="42">
        <f>Q$3*SUMIFS(Выпечка!$D$1:$D$226,Выпечка!$C$1:$C$226,$D32,Выпечка!$B$1:$B$226,Q$2)</f>
        <v>0</v>
      </c>
      <c r="R32" s="42">
        <f>R$3*SUMIFS(Выпечка!$D$1:$D$226,Выпечка!$C$1:$C$226,$D32,Выпечка!$B$1:$B$226,R$2)</f>
        <v>0</v>
      </c>
      <c r="S32" s="42">
        <f>S$3*SUMIFS(Выпечка!$D$1:$D$226,Выпечка!$C$1:$C$226,$D32,Выпечка!$B$1:$B$226,S$2)</f>
        <v>0</v>
      </c>
      <c r="T32" s="42">
        <f>T$3*SUMIFS(Выпечка!$D$1:$D$226,Выпечка!$C$1:$C$226,$D32,Выпечка!$B$1:$B$226,T$2)</f>
        <v>0</v>
      </c>
      <c r="U32" s="42">
        <f>U$3*SUMIFS(Выпечка!$D$1:$D$226,Выпечка!$C$1:$C$226,$D32,Выпечка!$B$1:$B$226,U$2)</f>
        <v>0</v>
      </c>
      <c r="V32" s="42">
        <f>V$3*SUMIFS(Выпечка!$D$1:$D$226,Выпечка!$C$1:$C$226,$D32,Выпечка!$B$1:$B$226,V$2)</f>
        <v>0</v>
      </c>
      <c r="W32" s="42">
        <f>W$3*SUMIFS(Выпечка!$D$1:$D$226,Выпечка!$C$1:$C$226,$D32,Выпечка!$B$1:$B$226,W$2)</f>
        <v>0</v>
      </c>
      <c r="X32" s="42">
        <f>X$3*SUMIFS(Выпечка!$D$1:$D$226,Выпечка!$C$1:$C$226,$D32,Выпечка!$B$1:$B$226,X$2)</f>
        <v>0</v>
      </c>
      <c r="Y32" s="42">
        <f>Y$3*SUMIFS(Выпечка!$D$1:$D$226,Выпечка!$C$1:$C$226,$D32,Выпечка!$B$1:$B$226,Y$2)</f>
        <v>0</v>
      </c>
      <c r="Z32" s="42">
        <f>Z$3*SUMIFS(Выпечка!$D$1:$D$226,Выпечка!$C$1:$C$226,$D32,Выпечка!$B$1:$B$226,Z$2)</f>
        <v>0</v>
      </c>
      <c r="AA32" s="42">
        <f>AA$3*SUMIFS(Выпечка!$D$1:$D$226,Выпечка!$C$1:$C$226,$D32,Выпечка!$B$1:$B$226,AA$2)</f>
        <v>0</v>
      </c>
      <c r="AB32" s="42">
        <f>AB$3*SUMIFS(Выпечка!$D$1:$D$226,Выпечка!$C$1:$C$226,$D32,Выпечка!$B$1:$B$226,AB$2)</f>
        <v>0</v>
      </c>
      <c r="AC32" s="42">
        <f>AC$3*SUMIFS(Выпечка!$D$1:$D$226,Выпечка!$C$1:$C$226,$D32,Выпечка!$B$1:$B$226,AC$2)</f>
        <v>0</v>
      </c>
      <c r="AD32" s="42">
        <f>AD$3*SUMIFS(Выпечка!$D$1:$D$226,Выпечка!$C$1:$C$226,$D32,Выпечка!$B$1:$B$226,AD$2)</f>
        <v>0</v>
      </c>
      <c r="AE32" s="42">
        <f>AE$3*SUMIFS(Выпечка!$D$1:$D$226,Выпечка!$C$1:$C$226,$D32,Выпечка!$B$1:$B$226,AE$2)</f>
        <v>0</v>
      </c>
    </row>
    <row r="33" spans="1:31" s="8" customFormat="1">
      <c r="A33" s="38">
        <v>14.3</v>
      </c>
      <c r="B33" s="39">
        <f t="shared" si="1"/>
        <v>13.100000000000001</v>
      </c>
      <c r="C33" s="45">
        <f t="shared" si="0"/>
        <v>1.2</v>
      </c>
      <c r="D33" s="41" t="s">
        <v>27</v>
      </c>
      <c r="E33" s="42">
        <f>E$3*SUMIFS(Выпечка!$D$1:$D$226,Выпечка!$C$1:$C$226,$D33,Выпечка!$B$1:$B$226,E$2)</f>
        <v>0</v>
      </c>
      <c r="F33" s="42">
        <f>F$3*SUMIFS(Выпечка!$D$1:$D$226,Выпечка!$C$1:$C$226,$D33,Выпечка!$B$1:$B$226,F$2)</f>
        <v>0</v>
      </c>
      <c r="G33" s="42">
        <f>G$3*SUMIFS(Выпечка!$D$1:$D$226,Выпечка!$C$1:$C$226,$D33,Выпечка!$B$1:$B$226,G$2)</f>
        <v>0</v>
      </c>
      <c r="H33" s="42">
        <f>H$3*SUMIFS(Выпечка!$D$1:$D$226,Выпечка!$C$1:$C$226,$D33,Выпечка!$B$1:$B$226,H$2)</f>
        <v>0</v>
      </c>
      <c r="I33" s="42">
        <f>I$3*SUMIFS(Выпечка!$D$1:$D$226,Выпечка!$C$1:$C$226,$D33,Выпечка!$B$1:$B$226,I$2)</f>
        <v>0</v>
      </c>
      <c r="J33" s="42">
        <f>J$3*SUMIFS(Выпечка!$D$1:$D$226,Выпечка!$C$1:$C$226,$D33,Выпечка!$B$1:$B$226,J$2)</f>
        <v>0</v>
      </c>
      <c r="K33" s="42">
        <f>K$3*SUMIFS(Выпечка!$D$1:$D$226,Выпечка!$C$1:$C$226,$D33,Выпечка!$B$1:$B$226,K$2)</f>
        <v>0</v>
      </c>
      <c r="L33" s="42">
        <f>L$3*SUMIFS(Выпечка!$D$1:$D$226,Выпечка!$C$1:$C$226,$D33,Выпечка!$B$1:$B$226,L$2)</f>
        <v>0</v>
      </c>
      <c r="M33" s="42">
        <f>M$3*SUMIFS(Выпечка!$D$1:$D$226,Выпечка!$C$1:$C$226,$D33,Выпечка!$B$1:$B$226,M$2)</f>
        <v>0</v>
      </c>
      <c r="N33" s="42">
        <f>N$3*SUMIFS(Выпечка!$D$1:$D$226,Выпечка!$C$1:$C$226,$D33,Выпечка!$B$1:$B$226,N$2)</f>
        <v>0</v>
      </c>
      <c r="O33" s="42">
        <f>O$3*SUMIFS(Выпечка!$D$1:$D$226,Выпечка!$C$1:$C$226,$D33,Выпечка!$B$1:$B$226,O$2)</f>
        <v>0</v>
      </c>
      <c r="P33" s="42">
        <f>P$3*SUMIFS(Выпечка!$D$1:$D$226,Выпечка!$C$1:$C$226,$D33,Выпечка!$B$1:$B$226,P$2)</f>
        <v>0</v>
      </c>
      <c r="Q33" s="42">
        <f>Q$3*SUMIFS(Выпечка!$D$1:$D$226,Выпечка!$C$1:$C$226,$D33,Выпечка!$B$1:$B$226,Q$2)</f>
        <v>0</v>
      </c>
      <c r="R33" s="42">
        <f>R$3*SUMIFS(Выпечка!$D$1:$D$226,Выпечка!$C$1:$C$226,$D33,Выпечка!$B$1:$B$226,R$2)</f>
        <v>0</v>
      </c>
      <c r="S33" s="42">
        <f>S$3*SUMIFS(Выпечка!$D$1:$D$226,Выпечка!$C$1:$C$226,$D33,Выпечка!$B$1:$B$226,S$2)</f>
        <v>0</v>
      </c>
      <c r="T33" s="42">
        <f>T$3*SUMIFS(Выпечка!$D$1:$D$226,Выпечка!$C$1:$C$226,$D33,Выпечка!$B$1:$B$226,T$2)</f>
        <v>0</v>
      </c>
      <c r="U33" s="42">
        <f>U$3*SUMIFS(Выпечка!$D$1:$D$226,Выпечка!$C$1:$C$226,$D33,Выпечка!$B$1:$B$226,U$2)</f>
        <v>0</v>
      </c>
      <c r="V33" s="42">
        <f>V$3*SUMIFS(Выпечка!$D$1:$D$226,Выпечка!$C$1:$C$226,$D33,Выпечка!$B$1:$B$226,V$2)</f>
        <v>0</v>
      </c>
      <c r="W33" s="42">
        <f>W$3*SUMIFS(Выпечка!$D$1:$D$226,Выпечка!$C$1:$C$226,$D33,Выпечка!$B$1:$B$226,W$2)</f>
        <v>1.2</v>
      </c>
      <c r="X33" s="42">
        <f>X$3*SUMIFS(Выпечка!$D$1:$D$226,Выпечка!$C$1:$C$226,$D33,Выпечка!$B$1:$B$226,X$2)</f>
        <v>0</v>
      </c>
      <c r="Y33" s="42">
        <f>Y$3*SUMIFS(Выпечка!$D$1:$D$226,Выпечка!$C$1:$C$226,$D33,Выпечка!$B$1:$B$226,Y$2)</f>
        <v>0</v>
      </c>
      <c r="Z33" s="42">
        <f>Z$3*SUMIFS(Выпечка!$D$1:$D$226,Выпечка!$C$1:$C$226,$D33,Выпечка!$B$1:$B$226,Z$2)</f>
        <v>0</v>
      </c>
      <c r="AA33" s="42">
        <f>AA$3*SUMIFS(Выпечка!$D$1:$D$226,Выпечка!$C$1:$C$226,$D33,Выпечка!$B$1:$B$226,AA$2)</f>
        <v>0</v>
      </c>
      <c r="AB33" s="42">
        <f>AB$3*SUMIFS(Выпечка!$D$1:$D$226,Выпечка!$C$1:$C$226,$D33,Выпечка!$B$1:$B$226,AB$2)</f>
        <v>0</v>
      </c>
      <c r="AC33" s="42">
        <f>AC$3*SUMIFS(Выпечка!$D$1:$D$226,Выпечка!$C$1:$C$226,$D33,Выпечка!$B$1:$B$226,AC$2)</f>
        <v>0</v>
      </c>
      <c r="AD33" s="42">
        <f>AD$3*SUMIFS(Выпечка!$D$1:$D$226,Выпечка!$C$1:$C$226,$D33,Выпечка!$B$1:$B$226,AD$2)</f>
        <v>0</v>
      </c>
      <c r="AE33" s="42">
        <f>AE$3*SUMIFS(Выпечка!$D$1:$D$226,Выпечка!$C$1:$C$226,$D33,Выпечка!$B$1:$B$226,AE$2)</f>
        <v>0</v>
      </c>
    </row>
    <row r="34" spans="1:31" s="8" customFormat="1" ht="17.45" customHeight="1">
      <c r="A34" s="38">
        <v>10.15</v>
      </c>
      <c r="B34" s="39">
        <f t="shared" si="1"/>
        <v>10.15</v>
      </c>
      <c r="C34" s="45">
        <f t="shared" si="0"/>
        <v>0</v>
      </c>
      <c r="D34" s="41" t="s">
        <v>93</v>
      </c>
      <c r="E34" s="42">
        <f>E$3*SUMIFS(Выпечка!$D$1:$D$226,Выпечка!$C$1:$C$226,$D34,Выпечка!$B$1:$B$226,E$2)</f>
        <v>0</v>
      </c>
      <c r="F34" s="42">
        <f>F$3*SUMIFS(Выпечка!$D$1:$D$226,Выпечка!$C$1:$C$226,$D34,Выпечка!$B$1:$B$226,F$2)</f>
        <v>0</v>
      </c>
      <c r="G34" s="42">
        <f>G$3*SUMIFS(Выпечка!$D$1:$D$226,Выпечка!$C$1:$C$226,$D34,Выпечка!$B$1:$B$226,G$2)</f>
        <v>0</v>
      </c>
      <c r="H34" s="42">
        <f>H$3*SUMIFS(Выпечка!$D$1:$D$226,Выпечка!$C$1:$C$226,$D34,Выпечка!$B$1:$B$226,H$2)</f>
        <v>0</v>
      </c>
      <c r="I34" s="42">
        <f>I$3*SUMIFS(Выпечка!$D$1:$D$226,Выпечка!$C$1:$C$226,$D34,Выпечка!$B$1:$B$226,I$2)</f>
        <v>0</v>
      </c>
      <c r="J34" s="42">
        <f>J$3*SUMIFS(Выпечка!$D$1:$D$226,Выпечка!$C$1:$C$226,$D34,Выпечка!$B$1:$B$226,J$2)</f>
        <v>0</v>
      </c>
      <c r="K34" s="42">
        <f>K$3*SUMIFS(Выпечка!$D$1:$D$226,Выпечка!$C$1:$C$226,$D34,Выпечка!$B$1:$B$226,K$2)</f>
        <v>0</v>
      </c>
      <c r="L34" s="42">
        <f>L$3*SUMIFS(Выпечка!$D$1:$D$226,Выпечка!$C$1:$C$226,$D34,Выпечка!$B$1:$B$226,L$2)</f>
        <v>0</v>
      </c>
      <c r="M34" s="42">
        <f>M$3*SUMIFS(Выпечка!$D$1:$D$226,Выпечка!$C$1:$C$226,$D34,Выпечка!$B$1:$B$226,M$2)</f>
        <v>0</v>
      </c>
      <c r="N34" s="42">
        <f>N$3*SUMIFS(Выпечка!$D$1:$D$226,Выпечка!$C$1:$C$226,$D34,Выпечка!$B$1:$B$226,N$2)</f>
        <v>0</v>
      </c>
      <c r="O34" s="42">
        <f>O$3*SUMIFS(Выпечка!$D$1:$D$226,Выпечка!$C$1:$C$226,$D34,Выпечка!$B$1:$B$226,O$2)</f>
        <v>0</v>
      </c>
      <c r="P34" s="42">
        <f>P$3*SUMIFS(Выпечка!$D$1:$D$226,Выпечка!$C$1:$C$226,$D34,Выпечка!$B$1:$B$226,P$2)</f>
        <v>0</v>
      </c>
      <c r="Q34" s="42">
        <f>Q$3*SUMIFS(Выпечка!$D$1:$D$226,Выпечка!$C$1:$C$226,$D34,Выпечка!$B$1:$B$226,Q$2)</f>
        <v>0</v>
      </c>
      <c r="R34" s="42">
        <f>R$3*SUMIFS(Выпечка!$D$1:$D$226,Выпечка!$C$1:$C$226,$D34,Выпечка!$B$1:$B$226,R$2)</f>
        <v>0</v>
      </c>
      <c r="S34" s="42">
        <f>S$3*SUMIFS(Выпечка!$D$1:$D$226,Выпечка!$C$1:$C$226,$D34,Выпечка!$B$1:$B$226,S$2)</f>
        <v>0</v>
      </c>
      <c r="T34" s="42">
        <f>T$3*SUMIFS(Выпечка!$D$1:$D$226,Выпечка!$C$1:$C$226,$D34,Выпечка!$B$1:$B$226,T$2)</f>
        <v>0</v>
      </c>
      <c r="U34" s="42">
        <f>U$3*SUMIFS(Выпечка!$D$1:$D$226,Выпечка!$C$1:$C$226,$D34,Выпечка!$B$1:$B$226,U$2)</f>
        <v>0</v>
      </c>
      <c r="V34" s="42">
        <f>V$3*SUMIFS(Выпечка!$D$1:$D$226,Выпечка!$C$1:$C$226,$D34,Выпечка!$B$1:$B$226,V$2)</f>
        <v>0</v>
      </c>
      <c r="W34" s="42">
        <f>W$3*SUMIFS(Выпечка!$D$1:$D$226,Выпечка!$C$1:$C$226,$D34,Выпечка!$B$1:$B$226,W$2)</f>
        <v>0</v>
      </c>
      <c r="X34" s="42">
        <f>X$3*SUMIFS(Выпечка!$D$1:$D$226,Выпечка!$C$1:$C$226,$D34,Выпечка!$B$1:$B$226,X$2)</f>
        <v>0</v>
      </c>
      <c r="Y34" s="42">
        <f>Y$3*SUMIFS(Выпечка!$D$1:$D$226,Выпечка!$C$1:$C$226,$D34,Выпечка!$B$1:$B$226,Y$2)</f>
        <v>0</v>
      </c>
      <c r="Z34" s="42">
        <f>Z$3*SUMIFS(Выпечка!$D$1:$D$226,Выпечка!$C$1:$C$226,$D34,Выпечка!$B$1:$B$226,Z$2)</f>
        <v>0</v>
      </c>
      <c r="AA34" s="42">
        <f>AA$3*SUMIFS(Выпечка!$D$1:$D$226,Выпечка!$C$1:$C$226,$D34,Выпечка!$B$1:$B$226,AA$2)</f>
        <v>0</v>
      </c>
      <c r="AB34" s="42">
        <f>AB$3*SUMIFS(Выпечка!$D$1:$D$226,Выпечка!$C$1:$C$226,$D34,Выпечка!$B$1:$B$226,AB$2)</f>
        <v>0</v>
      </c>
      <c r="AC34" s="42">
        <f>AC$3*SUMIFS(Выпечка!$D$1:$D$226,Выпечка!$C$1:$C$226,$D34,Выпечка!$B$1:$B$226,AC$2)</f>
        <v>0</v>
      </c>
      <c r="AD34" s="42">
        <f>AD$3*SUMIFS(Выпечка!$D$1:$D$226,Выпечка!$C$1:$C$226,$D34,Выпечка!$B$1:$B$226,AD$2)</f>
        <v>0</v>
      </c>
      <c r="AE34" s="42">
        <f>AE$3*SUMIFS(Выпечка!$D$1:$D$226,Выпечка!$C$1:$C$226,$D34,Выпечка!$B$1:$B$226,AE$2)</f>
        <v>0</v>
      </c>
    </row>
    <row r="35" spans="1:31" s="8" customFormat="1">
      <c r="A35" s="38">
        <v>0</v>
      </c>
      <c r="B35" s="39">
        <f t="shared" si="1"/>
        <v>0</v>
      </c>
      <c r="C35" s="45">
        <f t="shared" si="0"/>
        <v>0</v>
      </c>
      <c r="D35" s="41" t="s">
        <v>57</v>
      </c>
      <c r="E35" s="42">
        <f>E$3*SUMIFS(Выпечка!$D$1:$D$226,Выпечка!$C$1:$C$226,$D35,Выпечка!$B$1:$B$226,E$2)</f>
        <v>0</v>
      </c>
      <c r="F35" s="42">
        <f>F$3*SUMIFS(Выпечка!$D$1:$D$226,Выпечка!$C$1:$C$226,$D35,Выпечка!$B$1:$B$226,F$2)</f>
        <v>0</v>
      </c>
      <c r="G35" s="42">
        <f>G$3*SUMIFS(Выпечка!$D$1:$D$226,Выпечка!$C$1:$C$226,$D35,Выпечка!$B$1:$B$226,G$2)</f>
        <v>0</v>
      </c>
      <c r="H35" s="42">
        <f>H$3*SUMIFS(Выпечка!$D$1:$D$226,Выпечка!$C$1:$C$226,$D35,Выпечка!$B$1:$B$226,H$2)</f>
        <v>0</v>
      </c>
      <c r="I35" s="42">
        <f>I$3*SUMIFS(Выпечка!$D$1:$D$226,Выпечка!$C$1:$C$226,$D35,Выпечка!$B$1:$B$226,I$2)</f>
        <v>0</v>
      </c>
      <c r="J35" s="42">
        <f>J$3*SUMIFS(Выпечка!$D$1:$D$226,Выпечка!$C$1:$C$226,$D35,Выпечка!$B$1:$B$226,J$2)</f>
        <v>0</v>
      </c>
      <c r="K35" s="42">
        <f>K$3*SUMIFS(Выпечка!$D$1:$D$226,Выпечка!$C$1:$C$226,$D35,Выпечка!$B$1:$B$226,K$2)</f>
        <v>0</v>
      </c>
      <c r="L35" s="42">
        <f>L$3*SUMIFS(Выпечка!$D$1:$D$226,Выпечка!$C$1:$C$226,$D35,Выпечка!$B$1:$B$226,L$2)</f>
        <v>0</v>
      </c>
      <c r="M35" s="42">
        <f>M$3*SUMIFS(Выпечка!$D$1:$D$226,Выпечка!$C$1:$C$226,$D35,Выпечка!$B$1:$B$226,M$2)</f>
        <v>0</v>
      </c>
      <c r="N35" s="42">
        <f>N$3*SUMIFS(Выпечка!$D$1:$D$226,Выпечка!$C$1:$C$226,$D35,Выпечка!$B$1:$B$226,N$2)</f>
        <v>0</v>
      </c>
      <c r="O35" s="42">
        <f>O$3*SUMIFS(Выпечка!$D$1:$D$226,Выпечка!$C$1:$C$226,$D35,Выпечка!$B$1:$B$226,O$2)</f>
        <v>0</v>
      </c>
      <c r="P35" s="42">
        <f>P$3*SUMIFS(Выпечка!$D$1:$D$226,Выпечка!$C$1:$C$226,$D35,Выпечка!$B$1:$B$226,P$2)</f>
        <v>0</v>
      </c>
      <c r="Q35" s="42">
        <f>Q$3*SUMIFS(Выпечка!$D$1:$D$226,Выпечка!$C$1:$C$226,$D35,Выпечка!$B$1:$B$226,Q$2)</f>
        <v>0</v>
      </c>
      <c r="R35" s="42">
        <f>R$3*SUMIFS(Выпечка!$D$1:$D$226,Выпечка!$C$1:$C$226,$D35,Выпечка!$B$1:$B$226,R$2)</f>
        <v>0</v>
      </c>
      <c r="S35" s="42">
        <f>S$3*SUMIFS(Выпечка!$D$1:$D$226,Выпечка!$C$1:$C$226,$D35,Выпечка!$B$1:$B$226,S$2)</f>
        <v>0</v>
      </c>
      <c r="T35" s="42">
        <f>T$3*SUMIFS(Выпечка!$D$1:$D$226,Выпечка!$C$1:$C$226,$D35,Выпечка!$B$1:$B$226,T$2)</f>
        <v>0</v>
      </c>
      <c r="U35" s="42">
        <f>U$3*SUMIFS(Выпечка!$D$1:$D$226,Выпечка!$C$1:$C$226,$D35,Выпечка!$B$1:$B$226,U$2)</f>
        <v>0</v>
      </c>
      <c r="V35" s="42">
        <f>V$3*SUMIFS(Выпечка!$D$1:$D$226,Выпечка!$C$1:$C$226,$D35,Выпечка!$B$1:$B$226,V$2)</f>
        <v>0</v>
      </c>
      <c r="W35" s="42">
        <f>W$3*SUMIFS(Выпечка!$D$1:$D$226,Выпечка!$C$1:$C$226,$D35,Выпечка!$B$1:$B$226,W$2)</f>
        <v>0</v>
      </c>
      <c r="X35" s="42">
        <f>X$3*SUMIFS(Выпечка!$D$1:$D$226,Выпечка!$C$1:$C$226,$D35,Выпечка!$B$1:$B$226,X$2)</f>
        <v>0</v>
      </c>
      <c r="Y35" s="42">
        <f>Y$3*SUMIFS(Выпечка!$D$1:$D$226,Выпечка!$C$1:$C$226,$D35,Выпечка!$B$1:$B$226,Y$2)</f>
        <v>0</v>
      </c>
      <c r="Z35" s="42">
        <f>Z$3*SUMIFS(Выпечка!$D$1:$D$226,Выпечка!$C$1:$C$226,$D35,Выпечка!$B$1:$B$226,Z$2)</f>
        <v>0</v>
      </c>
      <c r="AA35" s="42">
        <f>AA$3*SUMIFS(Выпечка!$D$1:$D$226,Выпечка!$C$1:$C$226,$D35,Выпечка!$B$1:$B$226,AA$2)</f>
        <v>0</v>
      </c>
      <c r="AB35" s="42">
        <f>AB$3*SUMIFS(Выпечка!$D$1:$D$226,Выпечка!$C$1:$C$226,$D35,Выпечка!$B$1:$B$226,AB$2)</f>
        <v>0</v>
      </c>
      <c r="AC35" s="42">
        <f>AC$3*SUMIFS(Выпечка!$D$1:$D$226,Выпечка!$C$1:$C$226,$D35,Выпечка!$B$1:$B$226,AC$2)</f>
        <v>0</v>
      </c>
      <c r="AD35" s="42">
        <f>AD$3*SUMIFS(Выпечка!$D$1:$D$226,Выпечка!$C$1:$C$226,$D35,Выпечка!$B$1:$B$226,AD$2)</f>
        <v>0</v>
      </c>
      <c r="AE35" s="42">
        <f>AE$3*SUMIFS(Выпечка!$D$1:$D$226,Выпечка!$C$1:$C$226,$D35,Выпечка!$B$1:$B$226,AE$2)</f>
        <v>0</v>
      </c>
    </row>
    <row r="36" spans="1:31" s="8" customFormat="1">
      <c r="A36" s="38">
        <v>10.5</v>
      </c>
      <c r="B36" s="39">
        <f t="shared" si="1"/>
        <v>10.335000000000001</v>
      </c>
      <c r="C36" s="40">
        <f t="shared" si="0"/>
        <v>0.16500000000000001</v>
      </c>
      <c r="D36" s="41" t="s">
        <v>13</v>
      </c>
      <c r="E36" s="42">
        <f>E$3*SUMIFS(Выпечка!$D$1:$D$226,Выпечка!$C$1:$C$226,$D36,Выпечка!$B$1:$B$226,E$2)</f>
        <v>0</v>
      </c>
      <c r="F36" s="42">
        <f>F$3*SUMIFS(Выпечка!$D$1:$D$226,Выпечка!$C$1:$C$226,$D36,Выпечка!$B$1:$B$226,F$2)</f>
        <v>0</v>
      </c>
      <c r="G36" s="42">
        <f>G$3*SUMIFS(Выпечка!$D$1:$D$226,Выпечка!$C$1:$C$226,$D36,Выпечка!$B$1:$B$226,G$2)</f>
        <v>0</v>
      </c>
      <c r="H36" s="42">
        <f>H$3*SUMIFS(Выпечка!$D$1:$D$226,Выпечка!$C$1:$C$226,$D36,Выпечка!$B$1:$B$226,H$2)</f>
        <v>0</v>
      </c>
      <c r="I36" s="42">
        <f>I$3*SUMIFS(Выпечка!$D$1:$D$226,Выпечка!$C$1:$C$226,$D36,Выпечка!$B$1:$B$226,I$2)</f>
        <v>0</v>
      </c>
      <c r="J36" s="42">
        <f>J$3*SUMIFS(Выпечка!$D$1:$D$226,Выпечка!$C$1:$C$226,$D36,Выпечка!$B$1:$B$226,J$2)</f>
        <v>0</v>
      </c>
      <c r="K36" s="42">
        <f>K$3*SUMIFS(Выпечка!$D$1:$D$226,Выпечка!$C$1:$C$226,$D36,Выпечка!$B$1:$B$226,K$2)</f>
        <v>0</v>
      </c>
      <c r="L36" s="42">
        <f>L$3*SUMIFS(Выпечка!$D$1:$D$226,Выпечка!$C$1:$C$226,$D36,Выпечка!$B$1:$B$226,L$2)</f>
        <v>0</v>
      </c>
      <c r="M36" s="42">
        <f>M$3*SUMIFS(Выпечка!$D$1:$D$226,Выпечка!$C$1:$C$226,$D36,Выпечка!$B$1:$B$226,M$2)</f>
        <v>0</v>
      </c>
      <c r="N36" s="42">
        <f>N$3*SUMIFS(Выпечка!$D$1:$D$226,Выпечка!$C$1:$C$226,$D36,Выпечка!$B$1:$B$226,N$2)</f>
        <v>0</v>
      </c>
      <c r="O36" s="42">
        <f>O$3*SUMIFS(Выпечка!$D$1:$D$226,Выпечка!$C$1:$C$226,$D36,Выпечка!$B$1:$B$226,O$2)</f>
        <v>0</v>
      </c>
      <c r="P36" s="42">
        <f>P$3*SUMIFS(Выпечка!$D$1:$D$226,Выпечка!$C$1:$C$226,$D36,Выпечка!$B$1:$B$226,P$2)</f>
        <v>0</v>
      </c>
      <c r="Q36" s="42">
        <f>Q$3*SUMIFS(Выпечка!$D$1:$D$226,Выпечка!$C$1:$C$226,$D36,Выпечка!$B$1:$B$226,Q$2)</f>
        <v>0</v>
      </c>
      <c r="R36" s="42">
        <f>R$3*SUMIFS(Выпечка!$D$1:$D$226,Выпечка!$C$1:$C$226,$D36,Выпечка!$B$1:$B$226,R$2)</f>
        <v>0</v>
      </c>
      <c r="S36" s="42">
        <f>S$3*SUMIFS(Выпечка!$D$1:$D$226,Выпечка!$C$1:$C$226,$D36,Выпечка!$B$1:$B$226,S$2)</f>
        <v>0.13</v>
      </c>
      <c r="T36" s="42">
        <f>T$3*SUMIFS(Выпечка!$D$1:$D$226,Выпечка!$C$1:$C$226,$D36,Выпечка!$B$1:$B$226,T$2)</f>
        <v>3.5000000000000003E-2</v>
      </c>
      <c r="U36" s="42">
        <f>U$3*SUMIFS(Выпечка!$D$1:$D$226,Выпечка!$C$1:$C$226,$D36,Выпечка!$B$1:$B$226,U$2)</f>
        <v>0</v>
      </c>
      <c r="V36" s="42">
        <f>V$3*SUMIFS(Выпечка!$D$1:$D$226,Выпечка!$C$1:$C$226,$D36,Выпечка!$B$1:$B$226,V$2)</f>
        <v>0</v>
      </c>
      <c r="W36" s="42">
        <f>W$3*SUMIFS(Выпечка!$D$1:$D$226,Выпечка!$C$1:$C$226,$D36,Выпечка!$B$1:$B$226,W$2)</f>
        <v>0</v>
      </c>
      <c r="X36" s="42">
        <f>X$3*SUMIFS(Выпечка!$D$1:$D$226,Выпечка!$C$1:$C$226,$D36,Выпечка!$B$1:$B$226,X$2)</f>
        <v>0</v>
      </c>
      <c r="Y36" s="42">
        <f>Y$3*SUMIFS(Выпечка!$D$1:$D$226,Выпечка!$C$1:$C$226,$D36,Выпечка!$B$1:$B$226,Y$2)</f>
        <v>0</v>
      </c>
      <c r="Z36" s="42">
        <f>Z$3*SUMIFS(Выпечка!$D$1:$D$226,Выпечка!$C$1:$C$226,$D36,Выпечка!$B$1:$B$226,Z$2)</f>
        <v>0</v>
      </c>
      <c r="AA36" s="42">
        <f>AA$3*SUMIFS(Выпечка!$D$1:$D$226,Выпечка!$C$1:$C$226,$D36,Выпечка!$B$1:$B$226,AA$2)</f>
        <v>0</v>
      </c>
      <c r="AB36" s="42">
        <f>AB$3*SUMIFS(Выпечка!$D$1:$D$226,Выпечка!$C$1:$C$226,$D36,Выпечка!$B$1:$B$226,AB$2)</f>
        <v>0</v>
      </c>
      <c r="AC36" s="42">
        <f>AC$3*SUMIFS(Выпечка!$D$1:$D$226,Выпечка!$C$1:$C$226,$D36,Выпечка!$B$1:$B$226,AC$2)</f>
        <v>0</v>
      </c>
      <c r="AD36" s="42">
        <f>AD$3*SUMIFS(Выпечка!$D$1:$D$226,Выпечка!$C$1:$C$226,$D36,Выпечка!$B$1:$B$226,AD$2)</f>
        <v>0</v>
      </c>
      <c r="AE36" s="42">
        <f>AE$3*SUMIFS(Выпечка!$D$1:$D$226,Выпечка!$C$1:$C$226,$D36,Выпечка!$B$1:$B$226,AE$2)</f>
        <v>0</v>
      </c>
    </row>
    <row r="37" spans="1:31" s="8" customFormat="1">
      <c r="A37" s="38">
        <v>3.65</v>
      </c>
      <c r="B37" s="39">
        <f t="shared" si="1"/>
        <v>3.1932</v>
      </c>
      <c r="C37" s="40">
        <f t="shared" si="0"/>
        <v>0.45680000000000004</v>
      </c>
      <c r="D37" s="41" t="s">
        <v>59</v>
      </c>
      <c r="E37" s="42">
        <f>E$3*SUMIFS(Выпечка!$D$1:$D$226,Выпечка!$C$1:$C$226,$D37,Выпечка!$B$1:$B$226,E$2)</f>
        <v>0</v>
      </c>
      <c r="F37" s="42">
        <f>F$3*SUMIFS(Выпечка!$D$1:$D$226,Выпечка!$C$1:$C$226,$D37,Выпечка!$B$1:$B$226,F$2)</f>
        <v>0</v>
      </c>
      <c r="G37" s="42">
        <f>G$3*SUMIFS(Выпечка!$D$1:$D$226,Выпечка!$C$1:$C$226,$D37,Выпечка!$B$1:$B$226,G$2)</f>
        <v>0</v>
      </c>
      <c r="H37" s="42">
        <f>H$3*SUMIFS(Выпечка!$D$1:$D$226,Выпечка!$C$1:$C$226,$D37,Выпечка!$B$1:$B$226,H$2)</f>
        <v>0</v>
      </c>
      <c r="I37" s="42">
        <f>I$3*SUMIFS(Выпечка!$D$1:$D$226,Выпечка!$C$1:$C$226,$D37,Выпечка!$B$1:$B$226,I$2)</f>
        <v>0</v>
      </c>
      <c r="J37" s="42">
        <f>J$3*SUMIFS(Выпечка!$D$1:$D$226,Выпечка!$C$1:$C$226,$D37,Выпечка!$B$1:$B$226,J$2)</f>
        <v>0</v>
      </c>
      <c r="K37" s="42">
        <f>K$3*SUMIFS(Выпечка!$D$1:$D$226,Выпечка!$C$1:$C$226,$D37,Выпечка!$B$1:$B$226,K$2)</f>
        <v>0</v>
      </c>
      <c r="L37" s="42">
        <f>L$3*SUMIFS(Выпечка!$D$1:$D$226,Выпечка!$C$1:$C$226,$D37,Выпечка!$B$1:$B$226,L$2)</f>
        <v>0</v>
      </c>
      <c r="M37" s="42">
        <f>M$3*SUMIFS(Выпечка!$D$1:$D$226,Выпечка!$C$1:$C$226,$D37,Выпечка!$B$1:$B$226,M$2)</f>
        <v>0</v>
      </c>
      <c r="N37" s="42">
        <f>N$3*SUMIFS(Выпечка!$D$1:$D$226,Выпечка!$C$1:$C$226,$D37,Выпечка!$B$1:$B$226,N$2)</f>
        <v>0</v>
      </c>
      <c r="O37" s="42">
        <f>O$3*SUMIFS(Выпечка!$D$1:$D$226,Выпечка!$C$1:$C$226,$D37,Выпечка!$B$1:$B$226,O$2)</f>
        <v>0</v>
      </c>
      <c r="P37" s="42">
        <f>P$3*SUMIFS(Выпечка!$D$1:$D$226,Выпечка!$C$1:$C$226,$D37,Выпечка!$B$1:$B$226,P$2)</f>
        <v>0</v>
      </c>
      <c r="Q37" s="42">
        <f>Q$3*SUMIFS(Выпечка!$D$1:$D$226,Выпечка!$C$1:$C$226,$D37,Выпечка!$B$1:$B$226,Q$2)</f>
        <v>0</v>
      </c>
      <c r="R37" s="42">
        <f>R$3*SUMIFS(Выпечка!$D$1:$D$226,Выпечка!$C$1:$C$226,$D37,Выпечка!$B$1:$B$226,R$2)</f>
        <v>0</v>
      </c>
      <c r="S37" s="42">
        <f>S$3*SUMIFS(Выпечка!$D$1:$D$226,Выпечка!$C$1:$C$226,$D37,Выпечка!$B$1:$B$226,S$2)</f>
        <v>5.6800000000000003E-2</v>
      </c>
      <c r="T37" s="42">
        <f>T$3*SUMIFS(Выпечка!$D$1:$D$226,Выпечка!$C$1:$C$226,$D37,Выпечка!$B$1:$B$226,T$2)</f>
        <v>0</v>
      </c>
      <c r="U37" s="42">
        <f>U$3*SUMIFS(Выпечка!$D$1:$D$226,Выпечка!$C$1:$C$226,$D37,Выпечка!$B$1:$B$226,U$2)</f>
        <v>0</v>
      </c>
      <c r="V37" s="42">
        <f>V$3*SUMIFS(Выпечка!$D$1:$D$226,Выпечка!$C$1:$C$226,$D37,Выпечка!$B$1:$B$226,V$2)</f>
        <v>0</v>
      </c>
      <c r="W37" s="42">
        <f>W$3*SUMIFS(Выпечка!$D$1:$D$226,Выпечка!$C$1:$C$226,$D37,Выпечка!$B$1:$B$226,W$2)</f>
        <v>0</v>
      </c>
      <c r="X37" s="42">
        <f>X$3*SUMIFS(Выпечка!$D$1:$D$226,Выпечка!$C$1:$C$226,$D37,Выпечка!$B$1:$B$226,X$2)</f>
        <v>0</v>
      </c>
      <c r="Y37" s="42">
        <f>Y$3*SUMIFS(Выпечка!$D$1:$D$226,Выпечка!$C$1:$C$226,$D37,Выпечка!$B$1:$B$226,Y$2)</f>
        <v>0</v>
      </c>
      <c r="Z37" s="42">
        <f>Z$3*SUMIFS(Выпечка!$D$1:$D$226,Выпечка!$C$1:$C$226,$D37,Выпечка!$B$1:$B$226,Z$2)</f>
        <v>0</v>
      </c>
      <c r="AA37" s="42">
        <f>AA$3*SUMIFS(Выпечка!$D$1:$D$226,Выпечка!$C$1:$C$226,$D37,Выпечка!$B$1:$B$226,AA$2)</f>
        <v>0</v>
      </c>
      <c r="AB37" s="42">
        <f>AB$3*SUMIFS(Выпечка!$D$1:$D$226,Выпечка!$C$1:$C$226,$D37,Выпечка!$B$1:$B$226,AB$2)</f>
        <v>0</v>
      </c>
      <c r="AC37" s="42">
        <f>AC$3*SUMIFS(Выпечка!$D$1:$D$226,Выпечка!$C$1:$C$226,$D37,Выпечка!$B$1:$B$226,AC$2)</f>
        <v>0</v>
      </c>
      <c r="AD37" s="42">
        <f>AD$3*SUMIFS(Выпечка!$D$1:$D$226,Выпечка!$C$1:$C$226,$D37,Выпечка!$B$1:$B$226,AD$2)</f>
        <v>0.4</v>
      </c>
      <c r="AE37" s="42">
        <f>AE$3*SUMIFS(Выпечка!$D$1:$D$226,Выпечка!$C$1:$C$226,$D37,Выпечка!$B$1:$B$226,AE$2)</f>
        <v>0</v>
      </c>
    </row>
    <row r="38" spans="1:31" s="8" customFormat="1">
      <c r="A38" s="38">
        <v>9.1</v>
      </c>
      <c r="B38" s="39">
        <f t="shared" si="1"/>
        <v>8.9580000000000002</v>
      </c>
      <c r="C38" s="40">
        <f t="shared" si="0"/>
        <v>0.14200000000000002</v>
      </c>
      <c r="D38" s="41" t="s">
        <v>60</v>
      </c>
      <c r="E38" s="42">
        <f>E$3*SUMIFS(Выпечка!$D$1:$D$226,Выпечка!$C$1:$C$226,$D38,Выпечка!$B$1:$B$226,E$2)</f>
        <v>0</v>
      </c>
      <c r="F38" s="42">
        <f>F$3*SUMIFS(Выпечка!$D$1:$D$226,Выпечка!$C$1:$C$226,$D38,Выпечка!$B$1:$B$226,F$2)</f>
        <v>0</v>
      </c>
      <c r="G38" s="42">
        <f>G$3*SUMIFS(Выпечка!$D$1:$D$226,Выпечка!$C$1:$C$226,$D38,Выпечка!$B$1:$B$226,G$2)</f>
        <v>0</v>
      </c>
      <c r="H38" s="42">
        <f>H$3*SUMIFS(Выпечка!$D$1:$D$226,Выпечка!$C$1:$C$226,$D38,Выпечка!$B$1:$B$226,H$2)</f>
        <v>0</v>
      </c>
      <c r="I38" s="42">
        <f>I$3*SUMIFS(Выпечка!$D$1:$D$226,Выпечка!$C$1:$C$226,$D38,Выпечка!$B$1:$B$226,I$2)</f>
        <v>0</v>
      </c>
      <c r="J38" s="42">
        <f>J$3*SUMIFS(Выпечка!$D$1:$D$226,Выпечка!$C$1:$C$226,$D38,Выпечка!$B$1:$B$226,J$2)</f>
        <v>0</v>
      </c>
      <c r="K38" s="42">
        <f>K$3*SUMIFS(Выпечка!$D$1:$D$226,Выпечка!$C$1:$C$226,$D38,Выпечка!$B$1:$B$226,K$2)</f>
        <v>0</v>
      </c>
      <c r="L38" s="42">
        <f>L$3*SUMIFS(Выпечка!$D$1:$D$226,Выпечка!$C$1:$C$226,$D38,Выпечка!$B$1:$B$226,L$2)</f>
        <v>0</v>
      </c>
      <c r="M38" s="42">
        <f>M$3*SUMIFS(Выпечка!$D$1:$D$226,Выпечка!$C$1:$C$226,$D38,Выпечка!$B$1:$B$226,M$2)</f>
        <v>0</v>
      </c>
      <c r="N38" s="42">
        <f>N$3*SUMIFS(Выпечка!$D$1:$D$226,Выпечка!$C$1:$C$226,$D38,Выпечка!$B$1:$B$226,N$2)</f>
        <v>0</v>
      </c>
      <c r="O38" s="42">
        <f>O$3*SUMIFS(Выпечка!$D$1:$D$226,Выпечка!$C$1:$C$226,$D38,Выпечка!$B$1:$B$226,O$2)</f>
        <v>0</v>
      </c>
      <c r="P38" s="42">
        <f>P$3*SUMIFS(Выпечка!$D$1:$D$226,Выпечка!$C$1:$C$226,$D38,Выпечка!$B$1:$B$226,P$2)</f>
        <v>0</v>
      </c>
      <c r="Q38" s="42">
        <f>Q$3*SUMIFS(Выпечка!$D$1:$D$226,Выпечка!$C$1:$C$226,$D38,Выпечка!$B$1:$B$226,Q$2)</f>
        <v>0</v>
      </c>
      <c r="R38" s="42">
        <f>R$3*SUMIFS(Выпечка!$D$1:$D$226,Выпечка!$C$1:$C$226,$D38,Выпечка!$B$1:$B$226,R$2)</f>
        <v>0</v>
      </c>
      <c r="S38" s="42">
        <f>S$3*SUMIFS(Выпечка!$D$1:$D$226,Выпечка!$C$1:$C$226,$D38,Выпечка!$B$1:$B$226,S$2)</f>
        <v>0.14200000000000002</v>
      </c>
      <c r="T38" s="42">
        <f>T$3*SUMIFS(Выпечка!$D$1:$D$226,Выпечка!$C$1:$C$226,$D38,Выпечка!$B$1:$B$226,T$2)</f>
        <v>0</v>
      </c>
      <c r="U38" s="42">
        <f>U$3*SUMIFS(Выпечка!$D$1:$D$226,Выпечка!$C$1:$C$226,$D38,Выпечка!$B$1:$B$226,U$2)</f>
        <v>0</v>
      </c>
      <c r="V38" s="42">
        <f>V$3*SUMIFS(Выпечка!$D$1:$D$226,Выпечка!$C$1:$C$226,$D38,Выпечка!$B$1:$B$226,V$2)</f>
        <v>0</v>
      </c>
      <c r="W38" s="42">
        <f>W$3*SUMIFS(Выпечка!$D$1:$D$226,Выпечка!$C$1:$C$226,$D38,Выпечка!$B$1:$B$226,W$2)</f>
        <v>0</v>
      </c>
      <c r="X38" s="42">
        <f>X$3*SUMIFS(Выпечка!$D$1:$D$226,Выпечка!$C$1:$C$226,$D38,Выпечка!$B$1:$B$226,X$2)</f>
        <v>0</v>
      </c>
      <c r="Y38" s="42">
        <f>Y$3*SUMIFS(Выпечка!$D$1:$D$226,Выпечка!$C$1:$C$226,$D38,Выпечка!$B$1:$B$226,Y$2)</f>
        <v>0</v>
      </c>
      <c r="Z38" s="42">
        <f>Z$3*SUMIFS(Выпечка!$D$1:$D$226,Выпечка!$C$1:$C$226,$D38,Выпечка!$B$1:$B$226,Z$2)</f>
        <v>0</v>
      </c>
      <c r="AA38" s="42">
        <f>AA$3*SUMIFS(Выпечка!$D$1:$D$226,Выпечка!$C$1:$C$226,$D38,Выпечка!$B$1:$B$226,AA$2)</f>
        <v>0</v>
      </c>
      <c r="AB38" s="42">
        <f>AB$3*SUMIFS(Выпечка!$D$1:$D$226,Выпечка!$C$1:$C$226,$D38,Выпечка!$B$1:$B$226,AB$2)</f>
        <v>0</v>
      </c>
      <c r="AC38" s="42">
        <f>AC$3*SUMIFS(Выпечка!$D$1:$D$226,Выпечка!$C$1:$C$226,$D38,Выпечка!$B$1:$B$226,AC$2)</f>
        <v>0</v>
      </c>
      <c r="AD38" s="42">
        <f>AD$3*SUMIFS(Выпечка!$D$1:$D$226,Выпечка!$C$1:$C$226,$D38,Выпечка!$B$1:$B$226,AD$2)</f>
        <v>0</v>
      </c>
      <c r="AE38" s="42">
        <f>AE$3*SUMIFS(Выпечка!$D$1:$D$226,Выпечка!$C$1:$C$226,$D38,Выпечка!$B$1:$B$226,AE$2)</f>
        <v>0</v>
      </c>
    </row>
    <row r="39" spans="1:31" s="8" customFormat="1" hidden="1">
      <c r="A39" s="38"/>
      <c r="B39" s="39">
        <f t="shared" si="1"/>
        <v>-1.5</v>
      </c>
      <c r="C39" s="46">
        <f t="shared" si="0"/>
        <v>1.5</v>
      </c>
      <c r="D39" s="47" t="s">
        <v>61</v>
      </c>
      <c r="E39" s="42">
        <f>E$3*SUMIFS(Выпечка!$D$1:$D$226,Выпечка!$C$1:$C$226,$D39,Выпечка!$B$1:$B$226,E$2)</f>
        <v>0</v>
      </c>
      <c r="F39" s="42">
        <f>F$3*SUMIFS(Выпечка!$D$1:$D$226,Выпечка!$C$1:$C$226,$D39,Выпечка!$B$1:$B$226,F$2)</f>
        <v>0</v>
      </c>
      <c r="G39" s="42">
        <f>G$3*SUMIFS(Выпечка!$D$1:$D$226,Выпечка!$C$1:$C$226,$D39,Выпечка!$B$1:$B$226,G$2)</f>
        <v>0</v>
      </c>
      <c r="H39" s="42">
        <f>H$3*SUMIFS(Выпечка!$D$1:$D$226,Выпечка!$C$1:$C$226,$D39,Выпечка!$B$1:$B$226,H$2)</f>
        <v>0</v>
      </c>
      <c r="I39" s="42">
        <f>I$3*SUMIFS(Выпечка!$D$1:$D$226,Выпечка!$C$1:$C$226,$D39,Выпечка!$B$1:$B$226,I$2)</f>
        <v>0</v>
      </c>
      <c r="J39" s="42">
        <f>J$3*SUMIFS(Выпечка!$D$1:$D$226,Выпечка!$C$1:$C$226,$D39,Выпечка!$B$1:$B$226,J$2)</f>
        <v>0</v>
      </c>
      <c r="K39" s="42">
        <f>K$3*SUMIFS(Выпечка!$D$1:$D$226,Выпечка!$C$1:$C$226,$D39,Выпечка!$B$1:$B$226,K$2)</f>
        <v>0</v>
      </c>
      <c r="L39" s="42">
        <f>L$3*SUMIFS(Выпечка!$D$1:$D$226,Выпечка!$C$1:$C$226,$D39,Выпечка!$B$1:$B$226,L$2)</f>
        <v>0</v>
      </c>
      <c r="M39" s="42">
        <f>M$3*SUMIFS(Выпечка!$D$1:$D$226,Выпечка!$C$1:$C$226,$D39,Выпечка!$B$1:$B$226,M$2)</f>
        <v>0</v>
      </c>
      <c r="N39" s="42">
        <f>N$3*SUMIFS(Выпечка!$D$1:$D$226,Выпечка!$C$1:$C$226,$D39,Выпечка!$B$1:$B$226,N$2)</f>
        <v>0</v>
      </c>
      <c r="O39" s="42">
        <f>O$3*SUMIFS(Выпечка!$D$1:$D$226,Выпечка!$C$1:$C$226,$D39,Выпечка!$B$1:$B$226,O$2)</f>
        <v>0</v>
      </c>
      <c r="P39" s="42">
        <f>P$3*SUMIFS(Выпечка!$D$1:$D$226,Выпечка!$C$1:$C$226,$D39,Выпечка!$B$1:$B$226,P$2)</f>
        <v>0</v>
      </c>
      <c r="Q39" s="42">
        <f>Q$3*SUMIFS(Выпечка!$D$1:$D$226,Выпечка!$C$1:$C$226,$D39,Выпечка!$B$1:$B$226,Q$2)</f>
        <v>0</v>
      </c>
      <c r="R39" s="42">
        <f>R$3*SUMIFS(Выпечка!$D$1:$D$226,Выпечка!$C$1:$C$226,$D39,Выпечка!$B$1:$B$226,R$2)</f>
        <v>0</v>
      </c>
      <c r="S39" s="42">
        <f>S$3*SUMIFS(Выпечка!$D$1:$D$226,Выпечка!$C$1:$C$226,$D39,Выпечка!$B$1:$B$226,S$2)</f>
        <v>1.5</v>
      </c>
      <c r="T39" s="42">
        <f>T$3*SUMIFS(Выпечка!$D$1:$D$226,Выпечка!$C$1:$C$226,$D39,Выпечка!$B$1:$B$226,T$2)</f>
        <v>0</v>
      </c>
      <c r="U39" s="42">
        <f>U$3*SUMIFS(Выпечка!$D$1:$D$226,Выпечка!$C$1:$C$226,$D39,Выпечка!$B$1:$B$226,U$2)</f>
        <v>0</v>
      </c>
      <c r="V39" s="42">
        <f>V$3*SUMIFS(Выпечка!$D$1:$D$226,Выпечка!$C$1:$C$226,$D39,Выпечка!$B$1:$B$226,V$2)</f>
        <v>0</v>
      </c>
      <c r="W39" s="42">
        <f>W$3*SUMIFS(Выпечка!$D$1:$D$226,Выпечка!$C$1:$C$226,$D39,Выпечка!$B$1:$B$226,W$2)</f>
        <v>0</v>
      </c>
      <c r="X39" s="42">
        <f>X$3*SUMIFS(Выпечка!$D$1:$D$226,Выпечка!$C$1:$C$226,$D39,Выпечка!$B$1:$B$226,X$2)</f>
        <v>0</v>
      </c>
      <c r="Y39" s="42">
        <f>Y$3*SUMIFS(Выпечка!$D$1:$D$226,Выпечка!$C$1:$C$226,$D39,Выпечка!$B$1:$B$226,Y$2)</f>
        <v>0</v>
      </c>
      <c r="Z39" s="42">
        <f>Z$3*SUMIFS(Выпечка!$D$1:$D$226,Выпечка!$C$1:$C$226,$D39,Выпечка!$B$1:$B$226,Z$2)</f>
        <v>0</v>
      </c>
      <c r="AA39" s="42">
        <f>AA$3*SUMIFS(Выпечка!$D$1:$D$226,Выпечка!$C$1:$C$226,$D39,Выпечка!$B$1:$B$226,AA$2)</f>
        <v>0</v>
      </c>
      <c r="AB39" s="42">
        <f>AB$3*SUMIFS(Выпечка!$D$1:$D$226,Выпечка!$C$1:$C$226,$D39,Выпечка!$B$1:$B$226,AB$2)</f>
        <v>0</v>
      </c>
      <c r="AC39" s="42">
        <f>AC$3*SUMIFS(Выпечка!$D$1:$D$226,Выпечка!$C$1:$C$226,$D39,Выпечка!$B$1:$B$226,AC$2)</f>
        <v>0</v>
      </c>
      <c r="AD39" s="42">
        <f>AD$3*SUMIFS(Выпечка!$D$1:$D$226,Выпечка!$C$1:$C$226,$D39,Выпечка!$B$1:$B$226,AD$2)</f>
        <v>0</v>
      </c>
      <c r="AE39" s="42">
        <f>AE$3*SUMIFS(Выпечка!$D$1:$D$226,Выпечка!$C$1:$C$226,$D39,Выпечка!$B$1:$B$226,AE$2)</f>
        <v>0</v>
      </c>
    </row>
    <row r="40" spans="1:31">
      <c r="A40" s="38">
        <v>20.16</v>
      </c>
      <c r="B40" s="39">
        <f t="shared" si="1"/>
        <v>19.46</v>
      </c>
      <c r="C40" s="40">
        <f t="shared" si="0"/>
        <v>0.70000000000000007</v>
      </c>
      <c r="D40" s="41" t="s">
        <v>65</v>
      </c>
      <c r="E40" s="42">
        <f>E$3*SUMIFS(Выпечка!$D$1:$D$226,Выпечка!$C$1:$C$226,$D40,Выпечка!$B$1:$B$226,E$2)</f>
        <v>0</v>
      </c>
      <c r="F40" s="42">
        <f>F$3*SUMIFS(Выпечка!$D$1:$D$226,Выпечка!$C$1:$C$226,$D40,Выпечка!$B$1:$B$226,F$2)</f>
        <v>0</v>
      </c>
      <c r="G40" s="42">
        <f>G$3*SUMIFS(Выпечка!$D$1:$D$226,Выпечка!$C$1:$C$226,$D40,Выпечка!$B$1:$B$226,G$2)</f>
        <v>0</v>
      </c>
      <c r="H40" s="42">
        <f>H$3*SUMIFS(Выпечка!$D$1:$D$226,Выпечка!$C$1:$C$226,$D40,Выпечка!$B$1:$B$226,H$2)</f>
        <v>0</v>
      </c>
      <c r="I40" s="42">
        <f>I$3*SUMIFS(Выпечка!$D$1:$D$226,Выпечка!$C$1:$C$226,$D40,Выпечка!$B$1:$B$226,I$2)</f>
        <v>0</v>
      </c>
      <c r="J40" s="42">
        <f>J$3*SUMIFS(Выпечка!$D$1:$D$226,Выпечка!$C$1:$C$226,$D40,Выпечка!$B$1:$B$226,J$2)</f>
        <v>0</v>
      </c>
      <c r="K40" s="42">
        <f>K$3*SUMIFS(Выпечка!$D$1:$D$226,Выпечка!$C$1:$C$226,$D40,Выпечка!$B$1:$B$226,K$2)</f>
        <v>0</v>
      </c>
      <c r="L40" s="42">
        <f>L$3*SUMIFS(Выпечка!$D$1:$D$226,Выпечка!$C$1:$C$226,$D40,Выпечка!$B$1:$B$226,L$2)</f>
        <v>0</v>
      </c>
      <c r="M40" s="42">
        <f>M$3*SUMIFS(Выпечка!$D$1:$D$226,Выпечка!$C$1:$C$226,$D40,Выпечка!$B$1:$B$226,M$2)</f>
        <v>0</v>
      </c>
      <c r="N40" s="42">
        <f>N$3*SUMIFS(Выпечка!$D$1:$D$226,Выпечка!$C$1:$C$226,$D40,Выпечка!$B$1:$B$226,N$2)</f>
        <v>0</v>
      </c>
      <c r="O40" s="42">
        <f>O$3*SUMIFS(Выпечка!$D$1:$D$226,Выпечка!$C$1:$C$226,$D40,Выпечка!$B$1:$B$226,O$2)</f>
        <v>0</v>
      </c>
      <c r="P40" s="42">
        <f>P$3*SUMIFS(Выпечка!$D$1:$D$226,Выпечка!$C$1:$C$226,$D40,Выпечка!$B$1:$B$226,P$2)</f>
        <v>0</v>
      </c>
      <c r="Q40" s="42">
        <f>Q$3*SUMIFS(Выпечка!$D$1:$D$226,Выпечка!$C$1:$C$226,$D40,Выпечка!$B$1:$B$226,Q$2)</f>
        <v>0</v>
      </c>
      <c r="R40" s="42">
        <f>R$3*SUMIFS(Выпечка!$D$1:$D$226,Выпечка!$C$1:$C$226,$D40,Выпечка!$B$1:$B$226,R$2)</f>
        <v>0</v>
      </c>
      <c r="S40" s="42">
        <f>S$3*SUMIFS(Выпечка!$D$1:$D$226,Выпечка!$C$1:$C$226,$D40,Выпечка!$B$1:$B$226,S$2)</f>
        <v>0</v>
      </c>
      <c r="T40" s="42">
        <f>T$3*SUMIFS(Выпечка!$D$1:$D$226,Выпечка!$C$1:$C$226,$D40,Выпечка!$B$1:$B$226,T$2)</f>
        <v>0.70000000000000007</v>
      </c>
      <c r="U40" s="42">
        <f>U$3*SUMIFS(Выпечка!$D$1:$D$226,Выпечка!$C$1:$C$226,$D40,Выпечка!$B$1:$B$226,U$2)</f>
        <v>0</v>
      </c>
      <c r="V40" s="42">
        <f>V$3*SUMIFS(Выпечка!$D$1:$D$226,Выпечка!$C$1:$C$226,$D40,Выпечка!$B$1:$B$226,V$2)</f>
        <v>0</v>
      </c>
      <c r="W40" s="42">
        <f>W$3*SUMIFS(Выпечка!$D$1:$D$226,Выпечка!$C$1:$C$226,$D40,Выпечка!$B$1:$B$226,W$2)</f>
        <v>0</v>
      </c>
      <c r="X40" s="42">
        <f>X$3*SUMIFS(Выпечка!$D$1:$D$226,Выпечка!$C$1:$C$226,$D40,Выпечка!$B$1:$B$226,X$2)</f>
        <v>0</v>
      </c>
      <c r="Y40" s="42">
        <f>Y$3*SUMIFS(Выпечка!$D$1:$D$226,Выпечка!$C$1:$C$226,$D40,Выпечка!$B$1:$B$226,Y$2)</f>
        <v>0</v>
      </c>
      <c r="Z40" s="42">
        <f>Z$3*SUMIFS(Выпечка!$D$1:$D$226,Выпечка!$C$1:$C$226,$D40,Выпечка!$B$1:$B$226,Z$2)</f>
        <v>0</v>
      </c>
      <c r="AA40" s="42">
        <f>AA$3*SUMIFS(Выпечка!$D$1:$D$226,Выпечка!$C$1:$C$226,$D40,Выпечка!$B$1:$B$226,AA$2)</f>
        <v>0</v>
      </c>
      <c r="AB40" s="42">
        <f>AB$3*SUMIFS(Выпечка!$D$1:$D$226,Выпечка!$C$1:$C$226,$D40,Выпечка!$B$1:$B$226,AB$2)</f>
        <v>0</v>
      </c>
      <c r="AC40" s="42">
        <f>AC$3*SUMIFS(Выпечка!$D$1:$D$226,Выпечка!$C$1:$C$226,$D40,Выпечка!$B$1:$B$226,AC$2)</f>
        <v>0</v>
      </c>
      <c r="AD40" s="42">
        <f>AD$3*SUMIFS(Выпечка!$D$1:$D$226,Выпечка!$C$1:$C$226,$D40,Выпечка!$B$1:$B$226,AD$2)</f>
        <v>0</v>
      </c>
      <c r="AE40" s="42">
        <f>AE$3*SUMIFS(Выпечка!$D$1:$D$226,Выпечка!$C$1:$C$226,$D40,Выпечка!$B$1:$B$226,AE$2)</f>
        <v>0</v>
      </c>
    </row>
    <row r="41" spans="1:31">
      <c r="A41" s="38">
        <v>2.65</v>
      </c>
      <c r="B41" s="39">
        <f t="shared" si="1"/>
        <v>2.65</v>
      </c>
      <c r="C41" s="40">
        <f t="shared" si="0"/>
        <v>0</v>
      </c>
      <c r="D41" s="41" t="s">
        <v>71</v>
      </c>
      <c r="E41" s="42">
        <f>E$3*SUMIFS(Выпечка!$D$1:$D$226,Выпечка!$C$1:$C$226,$D41,Выпечка!$B$1:$B$226,E$2)</f>
        <v>0</v>
      </c>
      <c r="F41" s="42">
        <f>F$3*SUMIFS(Выпечка!$D$1:$D$226,Выпечка!$C$1:$C$226,$D41,Выпечка!$B$1:$B$226,F$2)</f>
        <v>0</v>
      </c>
      <c r="G41" s="42">
        <f>G$3*SUMIFS(Выпечка!$D$1:$D$226,Выпечка!$C$1:$C$226,$D41,Выпечка!$B$1:$B$226,G$2)</f>
        <v>0</v>
      </c>
      <c r="H41" s="42">
        <f>H$3*SUMIFS(Выпечка!$D$1:$D$226,Выпечка!$C$1:$C$226,$D41,Выпечка!$B$1:$B$226,H$2)</f>
        <v>0</v>
      </c>
      <c r="I41" s="42">
        <f>I$3*SUMIFS(Выпечка!$D$1:$D$226,Выпечка!$C$1:$C$226,$D41,Выпечка!$B$1:$B$226,I$2)</f>
        <v>0</v>
      </c>
      <c r="J41" s="42">
        <f>J$3*SUMIFS(Выпечка!$D$1:$D$226,Выпечка!$C$1:$C$226,$D41,Выпечка!$B$1:$B$226,J$2)</f>
        <v>0</v>
      </c>
      <c r="K41" s="42">
        <f>K$3*SUMIFS(Выпечка!$D$1:$D$226,Выпечка!$C$1:$C$226,$D41,Выпечка!$B$1:$B$226,K$2)</f>
        <v>0</v>
      </c>
      <c r="L41" s="42">
        <f>L$3*SUMIFS(Выпечка!$D$1:$D$226,Выпечка!$C$1:$C$226,$D41,Выпечка!$B$1:$B$226,L$2)</f>
        <v>0</v>
      </c>
      <c r="M41" s="42">
        <f>M$3*SUMIFS(Выпечка!$D$1:$D$226,Выпечка!$C$1:$C$226,$D41,Выпечка!$B$1:$B$226,M$2)</f>
        <v>0</v>
      </c>
      <c r="N41" s="42">
        <f>N$3*SUMIFS(Выпечка!$D$1:$D$226,Выпечка!$C$1:$C$226,$D41,Выпечка!$B$1:$B$226,N$2)</f>
        <v>0</v>
      </c>
      <c r="O41" s="42">
        <f>O$3*SUMIFS(Выпечка!$D$1:$D$226,Выпечка!$C$1:$C$226,$D41,Выпечка!$B$1:$B$226,O$2)</f>
        <v>0</v>
      </c>
      <c r="P41" s="42">
        <f>P$3*SUMIFS(Выпечка!$D$1:$D$226,Выпечка!$C$1:$C$226,$D41,Выпечка!$B$1:$B$226,P$2)</f>
        <v>0</v>
      </c>
      <c r="Q41" s="42">
        <f>Q$3*SUMIFS(Выпечка!$D$1:$D$226,Выпечка!$C$1:$C$226,$D41,Выпечка!$B$1:$B$226,Q$2)</f>
        <v>0</v>
      </c>
      <c r="R41" s="42">
        <f>R$3*SUMIFS(Выпечка!$D$1:$D$226,Выпечка!$C$1:$C$226,$D41,Выпечка!$B$1:$B$226,R$2)</f>
        <v>0</v>
      </c>
      <c r="S41" s="42">
        <f>S$3*SUMIFS(Выпечка!$D$1:$D$226,Выпечка!$C$1:$C$226,$D41,Выпечка!$B$1:$B$226,S$2)</f>
        <v>0</v>
      </c>
      <c r="T41" s="42">
        <f>T$3*SUMIFS(Выпечка!$D$1:$D$226,Выпечка!$C$1:$C$226,$D41,Выпечка!$B$1:$B$226,T$2)</f>
        <v>0</v>
      </c>
      <c r="U41" s="42">
        <f>U$3*SUMIFS(Выпечка!$D$1:$D$226,Выпечка!$C$1:$C$226,$D41,Выпечка!$B$1:$B$226,U$2)</f>
        <v>0</v>
      </c>
      <c r="V41" s="42">
        <f>V$3*SUMIFS(Выпечка!$D$1:$D$226,Выпечка!$C$1:$C$226,$D41,Выпечка!$B$1:$B$226,V$2)</f>
        <v>0</v>
      </c>
      <c r="W41" s="42">
        <f>W$3*SUMIFS(Выпечка!$D$1:$D$226,Выпечка!$C$1:$C$226,$D41,Выпечка!$B$1:$B$226,W$2)</f>
        <v>0</v>
      </c>
      <c r="X41" s="42">
        <f>X$3*SUMIFS(Выпечка!$D$1:$D$226,Выпечка!$C$1:$C$226,$D41,Выпечка!$B$1:$B$226,X$2)</f>
        <v>0</v>
      </c>
      <c r="Y41" s="42">
        <f>Y$3*SUMIFS(Выпечка!$D$1:$D$226,Выпечка!$C$1:$C$226,$D41,Выпечка!$B$1:$B$226,Y$2)</f>
        <v>0</v>
      </c>
      <c r="Z41" s="42">
        <f>Z$3*SUMIFS(Выпечка!$D$1:$D$226,Выпечка!$C$1:$C$226,$D41,Выпечка!$B$1:$B$226,Z$2)</f>
        <v>0</v>
      </c>
      <c r="AA41" s="42">
        <f>AA$3*SUMIFS(Выпечка!$D$1:$D$226,Выпечка!$C$1:$C$226,$D41,Выпечка!$B$1:$B$226,AA$2)</f>
        <v>0</v>
      </c>
      <c r="AB41" s="42">
        <f>AB$3*SUMIFS(Выпечка!$D$1:$D$226,Выпечка!$C$1:$C$226,$D41,Выпечка!$B$1:$B$226,AB$2)</f>
        <v>0</v>
      </c>
      <c r="AC41" s="42">
        <f>AC$3*SUMIFS(Выпечка!$D$1:$D$226,Выпечка!$C$1:$C$226,$D41,Выпечка!$B$1:$B$226,AC$2)</f>
        <v>0</v>
      </c>
      <c r="AD41" s="42">
        <f>AD$3*SUMIFS(Выпечка!$D$1:$D$226,Выпечка!$C$1:$C$226,$D41,Выпечка!$B$1:$B$226,AD$2)</f>
        <v>0</v>
      </c>
      <c r="AE41" s="42">
        <f>AE$3*SUMIFS(Выпечка!$D$1:$D$226,Выпечка!$C$1:$C$226,$D41,Выпечка!$B$1:$B$226,AE$2)</f>
        <v>0</v>
      </c>
    </row>
    <row r="42" spans="1:31">
      <c r="A42" s="38">
        <v>11.25</v>
      </c>
      <c r="B42" s="39">
        <f t="shared" si="1"/>
        <v>11.25</v>
      </c>
      <c r="C42" s="40">
        <f t="shared" si="0"/>
        <v>0</v>
      </c>
      <c r="D42" s="41" t="s">
        <v>70</v>
      </c>
      <c r="E42" s="42">
        <f>E$3*SUMIFS(Выпечка!$D$1:$D$226,Выпечка!$C$1:$C$226,$D42,Выпечка!$B$1:$B$226,E$2)</f>
        <v>0</v>
      </c>
      <c r="F42" s="42">
        <f>F$3*SUMIFS(Выпечка!$D$1:$D$226,Выпечка!$C$1:$C$226,$D42,Выпечка!$B$1:$B$226,F$2)</f>
        <v>0</v>
      </c>
      <c r="G42" s="42">
        <f>G$3*SUMIFS(Выпечка!$D$1:$D$226,Выпечка!$C$1:$C$226,$D42,Выпечка!$B$1:$B$226,G$2)</f>
        <v>0</v>
      </c>
      <c r="H42" s="42">
        <f>H$3*SUMIFS(Выпечка!$D$1:$D$226,Выпечка!$C$1:$C$226,$D42,Выпечка!$B$1:$B$226,H$2)</f>
        <v>0</v>
      </c>
      <c r="I42" s="42">
        <f>I$3*SUMIFS(Выпечка!$D$1:$D$226,Выпечка!$C$1:$C$226,$D42,Выпечка!$B$1:$B$226,I$2)</f>
        <v>0</v>
      </c>
      <c r="J42" s="42">
        <f>J$3*SUMIFS(Выпечка!$D$1:$D$226,Выпечка!$C$1:$C$226,$D42,Выпечка!$B$1:$B$226,J$2)</f>
        <v>0</v>
      </c>
      <c r="K42" s="42">
        <f>K$3*SUMIFS(Выпечка!$D$1:$D$226,Выпечка!$C$1:$C$226,$D42,Выпечка!$B$1:$B$226,K$2)</f>
        <v>0</v>
      </c>
      <c r="L42" s="42">
        <f>L$3*SUMIFS(Выпечка!$D$1:$D$226,Выпечка!$C$1:$C$226,$D42,Выпечка!$B$1:$B$226,L$2)</f>
        <v>0</v>
      </c>
      <c r="M42" s="42">
        <f>M$3*SUMIFS(Выпечка!$D$1:$D$226,Выпечка!$C$1:$C$226,$D42,Выпечка!$B$1:$B$226,M$2)</f>
        <v>0</v>
      </c>
      <c r="N42" s="42">
        <f>N$3*SUMIFS(Выпечка!$D$1:$D$226,Выпечка!$C$1:$C$226,$D42,Выпечка!$B$1:$B$226,N$2)</f>
        <v>0</v>
      </c>
      <c r="O42" s="42">
        <f>O$3*SUMIFS(Выпечка!$D$1:$D$226,Выпечка!$C$1:$C$226,$D42,Выпечка!$B$1:$B$226,O$2)</f>
        <v>0</v>
      </c>
      <c r="P42" s="42">
        <f>P$3*SUMIFS(Выпечка!$D$1:$D$226,Выпечка!$C$1:$C$226,$D42,Выпечка!$B$1:$B$226,P$2)</f>
        <v>0</v>
      </c>
      <c r="Q42" s="42">
        <f>Q$3*SUMIFS(Выпечка!$D$1:$D$226,Выпечка!$C$1:$C$226,$D42,Выпечка!$B$1:$B$226,Q$2)</f>
        <v>0</v>
      </c>
      <c r="R42" s="42">
        <f>R$3*SUMIFS(Выпечка!$D$1:$D$226,Выпечка!$C$1:$C$226,$D42,Выпечка!$B$1:$B$226,R$2)</f>
        <v>0</v>
      </c>
      <c r="S42" s="42">
        <f>S$3*SUMIFS(Выпечка!$D$1:$D$226,Выпечка!$C$1:$C$226,$D42,Выпечка!$B$1:$B$226,S$2)</f>
        <v>0</v>
      </c>
      <c r="T42" s="42">
        <f>T$3*SUMIFS(Выпечка!$D$1:$D$226,Выпечка!$C$1:$C$226,$D42,Выпечка!$B$1:$B$226,T$2)</f>
        <v>0</v>
      </c>
      <c r="U42" s="42">
        <f>U$3*SUMIFS(Выпечка!$D$1:$D$226,Выпечка!$C$1:$C$226,$D42,Выпечка!$B$1:$B$226,U$2)</f>
        <v>0</v>
      </c>
      <c r="V42" s="42">
        <f>V$3*SUMIFS(Выпечка!$D$1:$D$226,Выпечка!$C$1:$C$226,$D42,Выпечка!$B$1:$B$226,V$2)</f>
        <v>0</v>
      </c>
      <c r="W42" s="42">
        <f>W$3*SUMIFS(Выпечка!$D$1:$D$226,Выпечка!$C$1:$C$226,$D42,Выпечка!$B$1:$B$226,W$2)</f>
        <v>0</v>
      </c>
      <c r="X42" s="42">
        <f>X$3*SUMIFS(Выпечка!$D$1:$D$226,Выпечка!$C$1:$C$226,$D42,Выпечка!$B$1:$B$226,X$2)</f>
        <v>0</v>
      </c>
      <c r="Y42" s="42">
        <f>Y$3*SUMIFS(Выпечка!$D$1:$D$226,Выпечка!$C$1:$C$226,$D42,Выпечка!$B$1:$B$226,Y$2)</f>
        <v>0</v>
      </c>
      <c r="Z42" s="42">
        <f>Z$3*SUMIFS(Выпечка!$D$1:$D$226,Выпечка!$C$1:$C$226,$D42,Выпечка!$B$1:$B$226,Z$2)</f>
        <v>0</v>
      </c>
      <c r="AA42" s="42">
        <f>AA$3*SUMIFS(Выпечка!$D$1:$D$226,Выпечка!$C$1:$C$226,$D42,Выпечка!$B$1:$B$226,AA$2)</f>
        <v>0</v>
      </c>
      <c r="AB42" s="42">
        <f>AB$3*SUMIFS(Выпечка!$D$1:$D$226,Выпечка!$C$1:$C$226,$D42,Выпечка!$B$1:$B$226,AB$2)</f>
        <v>0</v>
      </c>
      <c r="AC42" s="42">
        <f>AC$3*SUMIFS(Выпечка!$D$1:$D$226,Выпечка!$C$1:$C$226,$D42,Выпечка!$B$1:$B$226,AC$2)</f>
        <v>0</v>
      </c>
      <c r="AD42" s="42">
        <f>AD$3*SUMIFS(Выпечка!$D$1:$D$226,Выпечка!$C$1:$C$226,$D42,Выпечка!$B$1:$B$226,AD$2)</f>
        <v>0</v>
      </c>
      <c r="AE42" s="42">
        <f>AE$3*SUMIFS(Выпечка!$D$1:$D$226,Выпечка!$C$1:$C$226,$D42,Выпечка!$B$1:$B$226,AE$2)</f>
        <v>0</v>
      </c>
    </row>
    <row r="43" spans="1:31">
      <c r="A43" s="38">
        <v>0</v>
      </c>
      <c r="B43" s="39">
        <f t="shared" si="1"/>
        <v>0</v>
      </c>
      <c r="C43" s="40">
        <f t="shared" si="0"/>
        <v>0</v>
      </c>
      <c r="D43" s="41" t="s">
        <v>94</v>
      </c>
      <c r="E43" s="42">
        <f>E$3*SUMIFS(Выпечка!$D$1:$D$226,Выпечка!$C$1:$C$226,$D43,Выпечка!$B$1:$B$226,E$2)</f>
        <v>0</v>
      </c>
      <c r="F43" s="42">
        <f>F$3*SUMIFS(Выпечка!$D$1:$D$226,Выпечка!$C$1:$C$226,$D43,Выпечка!$B$1:$B$226,F$2)</f>
        <v>0</v>
      </c>
      <c r="G43" s="42">
        <f>G$3*SUMIFS(Выпечка!$D$1:$D$226,Выпечка!$C$1:$C$226,$D43,Выпечка!$B$1:$B$226,G$2)</f>
        <v>0</v>
      </c>
      <c r="H43" s="42">
        <f>H$3*SUMIFS(Выпечка!$D$1:$D$226,Выпечка!$C$1:$C$226,$D43,Выпечка!$B$1:$B$226,H$2)</f>
        <v>0</v>
      </c>
      <c r="I43" s="42">
        <f>I$3*SUMIFS(Выпечка!$D$1:$D$226,Выпечка!$C$1:$C$226,$D43,Выпечка!$B$1:$B$226,I$2)</f>
        <v>0</v>
      </c>
      <c r="J43" s="42">
        <f>J$3*SUMIFS(Выпечка!$D$1:$D$226,Выпечка!$C$1:$C$226,$D43,Выпечка!$B$1:$B$226,J$2)</f>
        <v>0</v>
      </c>
      <c r="K43" s="42">
        <f>K$3*SUMIFS(Выпечка!$D$1:$D$226,Выпечка!$C$1:$C$226,$D43,Выпечка!$B$1:$B$226,K$2)</f>
        <v>0</v>
      </c>
      <c r="L43" s="42">
        <f>L$3*SUMIFS(Выпечка!$D$1:$D$226,Выпечка!$C$1:$C$226,$D43,Выпечка!$B$1:$B$226,L$2)</f>
        <v>0</v>
      </c>
      <c r="M43" s="42">
        <f>M$3*SUMIFS(Выпечка!$D$1:$D$226,Выпечка!$C$1:$C$226,$D43,Выпечка!$B$1:$B$226,M$2)</f>
        <v>0</v>
      </c>
      <c r="N43" s="42">
        <f>N$3*SUMIFS(Выпечка!$D$1:$D$226,Выпечка!$C$1:$C$226,$D43,Выпечка!$B$1:$B$226,N$2)</f>
        <v>0</v>
      </c>
      <c r="O43" s="42">
        <f>O$3*SUMIFS(Выпечка!$D$1:$D$226,Выпечка!$C$1:$C$226,$D43,Выпечка!$B$1:$B$226,O$2)</f>
        <v>0</v>
      </c>
      <c r="P43" s="42">
        <f>P$3*SUMIFS(Выпечка!$D$1:$D$226,Выпечка!$C$1:$C$226,$D43,Выпечка!$B$1:$B$226,P$2)</f>
        <v>0</v>
      </c>
      <c r="Q43" s="42">
        <f>Q$3*SUMIFS(Выпечка!$D$1:$D$226,Выпечка!$C$1:$C$226,$D43,Выпечка!$B$1:$B$226,Q$2)</f>
        <v>0</v>
      </c>
      <c r="R43" s="42">
        <f>R$3*SUMIFS(Выпечка!$D$1:$D$226,Выпечка!$C$1:$C$226,$D43,Выпечка!$B$1:$B$226,R$2)</f>
        <v>0</v>
      </c>
      <c r="S43" s="42">
        <f>S$3*SUMIFS(Выпечка!$D$1:$D$226,Выпечка!$C$1:$C$226,$D43,Выпечка!$B$1:$B$226,S$2)</f>
        <v>0</v>
      </c>
      <c r="T43" s="42">
        <f>T$3*SUMIFS(Выпечка!$D$1:$D$226,Выпечка!$C$1:$C$226,$D43,Выпечка!$B$1:$B$226,T$2)</f>
        <v>0</v>
      </c>
      <c r="U43" s="42">
        <f>U$3*SUMIFS(Выпечка!$D$1:$D$226,Выпечка!$C$1:$C$226,$D43,Выпечка!$B$1:$B$226,U$2)</f>
        <v>0</v>
      </c>
      <c r="V43" s="42">
        <f>V$3*SUMIFS(Выпечка!$D$1:$D$226,Выпечка!$C$1:$C$226,$D43,Выпечка!$B$1:$B$226,V$2)</f>
        <v>0</v>
      </c>
      <c r="W43" s="42">
        <f>W$3*SUMIFS(Выпечка!$D$1:$D$226,Выпечка!$C$1:$C$226,$D43,Выпечка!$B$1:$B$226,W$2)</f>
        <v>0</v>
      </c>
      <c r="X43" s="42">
        <f>X$3*SUMIFS(Выпечка!$D$1:$D$226,Выпечка!$C$1:$C$226,$D43,Выпечка!$B$1:$B$226,X$2)</f>
        <v>0</v>
      </c>
      <c r="Y43" s="42">
        <f>Y$3*SUMIFS(Выпечка!$D$1:$D$226,Выпечка!$C$1:$C$226,$D43,Выпечка!$B$1:$B$226,Y$2)</f>
        <v>0</v>
      </c>
      <c r="Z43" s="42">
        <f>Z$3*SUMIFS(Выпечка!$D$1:$D$226,Выпечка!$C$1:$C$226,$D43,Выпечка!$B$1:$B$226,Z$2)</f>
        <v>0</v>
      </c>
      <c r="AA43" s="42">
        <f>AA$3*SUMIFS(Выпечка!$D$1:$D$226,Выпечка!$C$1:$C$226,$D43,Выпечка!$B$1:$B$226,AA$2)</f>
        <v>0</v>
      </c>
      <c r="AB43" s="42">
        <f>AB$3*SUMIFS(Выпечка!$D$1:$D$226,Выпечка!$C$1:$C$226,$D43,Выпечка!$B$1:$B$226,AB$2)</f>
        <v>0</v>
      </c>
      <c r="AC43" s="42">
        <f>AC$3*SUMIFS(Выпечка!$D$1:$D$226,Выпечка!$C$1:$C$226,$D43,Выпечка!$B$1:$B$226,AC$2)</f>
        <v>0</v>
      </c>
      <c r="AD43" s="42">
        <f>AD$3*SUMIFS(Выпечка!$D$1:$D$226,Выпечка!$C$1:$C$226,$D43,Выпечка!$B$1:$B$226,AD$2)</f>
        <v>0</v>
      </c>
      <c r="AE43" s="42">
        <f>AE$3*SUMIFS(Выпечка!$D$1:$D$226,Выпечка!$C$1:$C$226,$D43,Выпечка!$B$1:$B$226,AE$2)</f>
        <v>0</v>
      </c>
    </row>
    <row r="44" spans="1:31">
      <c r="A44" s="38">
        <v>3</v>
      </c>
      <c r="B44" s="39">
        <f t="shared" si="1"/>
        <v>3</v>
      </c>
      <c r="C44" s="40">
        <f t="shared" si="0"/>
        <v>0</v>
      </c>
      <c r="D44" s="41" t="s">
        <v>34</v>
      </c>
      <c r="E44" s="42">
        <f>E$3*SUMIFS(Выпечка!$D$1:$D$226,Выпечка!$C$1:$C$226,$D44,Выпечка!$B$1:$B$226,E$2)</f>
        <v>0</v>
      </c>
      <c r="F44" s="42">
        <f>F$3*SUMIFS(Выпечка!$D$1:$D$226,Выпечка!$C$1:$C$226,$D44,Выпечка!$B$1:$B$226,F$2)</f>
        <v>0</v>
      </c>
      <c r="G44" s="42">
        <f>G$3*SUMIFS(Выпечка!$D$1:$D$226,Выпечка!$C$1:$C$226,$D44,Выпечка!$B$1:$B$226,G$2)</f>
        <v>0</v>
      </c>
      <c r="H44" s="42">
        <f>H$3*SUMIFS(Выпечка!$D$1:$D$226,Выпечка!$C$1:$C$226,$D44,Выпечка!$B$1:$B$226,H$2)</f>
        <v>0</v>
      </c>
      <c r="I44" s="42">
        <f>I$3*SUMIFS(Выпечка!$D$1:$D$226,Выпечка!$C$1:$C$226,$D44,Выпечка!$B$1:$B$226,I$2)</f>
        <v>0</v>
      </c>
      <c r="J44" s="42">
        <f>J$3*SUMIFS(Выпечка!$D$1:$D$226,Выпечка!$C$1:$C$226,$D44,Выпечка!$B$1:$B$226,J$2)</f>
        <v>0</v>
      </c>
      <c r="K44" s="42">
        <f>K$3*SUMIFS(Выпечка!$D$1:$D$226,Выпечка!$C$1:$C$226,$D44,Выпечка!$B$1:$B$226,K$2)</f>
        <v>0</v>
      </c>
      <c r="L44" s="42">
        <f>L$3*SUMIFS(Выпечка!$D$1:$D$226,Выпечка!$C$1:$C$226,$D44,Выпечка!$B$1:$B$226,L$2)</f>
        <v>0</v>
      </c>
      <c r="M44" s="42">
        <f>M$3*SUMIFS(Выпечка!$D$1:$D$226,Выпечка!$C$1:$C$226,$D44,Выпечка!$B$1:$B$226,M$2)</f>
        <v>0</v>
      </c>
      <c r="N44" s="42">
        <f>N$3*SUMIFS(Выпечка!$D$1:$D$226,Выпечка!$C$1:$C$226,$D44,Выпечка!$B$1:$B$226,N$2)</f>
        <v>0</v>
      </c>
      <c r="O44" s="42">
        <f>O$3*SUMIFS(Выпечка!$D$1:$D$226,Выпечка!$C$1:$C$226,$D44,Выпечка!$B$1:$B$226,O$2)</f>
        <v>0</v>
      </c>
      <c r="P44" s="42">
        <f>P$3*SUMIFS(Выпечка!$D$1:$D$226,Выпечка!$C$1:$C$226,$D44,Выпечка!$B$1:$B$226,P$2)</f>
        <v>0</v>
      </c>
      <c r="Q44" s="42">
        <f>Q$3*SUMIFS(Выпечка!$D$1:$D$226,Выпечка!$C$1:$C$226,$D44,Выпечка!$B$1:$B$226,Q$2)</f>
        <v>0</v>
      </c>
      <c r="R44" s="42">
        <f>R$3*SUMIFS(Выпечка!$D$1:$D$226,Выпечка!$C$1:$C$226,$D44,Выпечка!$B$1:$B$226,R$2)</f>
        <v>0</v>
      </c>
      <c r="S44" s="42">
        <f>S$3*SUMIFS(Выпечка!$D$1:$D$226,Выпечка!$C$1:$C$226,$D44,Выпечка!$B$1:$B$226,S$2)</f>
        <v>0</v>
      </c>
      <c r="T44" s="42">
        <f>T$3*SUMIFS(Выпечка!$D$1:$D$226,Выпечка!$C$1:$C$226,$D44,Выпечка!$B$1:$B$226,T$2)</f>
        <v>0</v>
      </c>
      <c r="U44" s="42">
        <f>U$3*SUMIFS(Выпечка!$D$1:$D$226,Выпечка!$C$1:$C$226,$D44,Выпечка!$B$1:$B$226,U$2)</f>
        <v>0</v>
      </c>
      <c r="V44" s="42">
        <f>V$3*SUMIFS(Выпечка!$D$1:$D$226,Выпечка!$C$1:$C$226,$D44,Выпечка!$B$1:$B$226,V$2)</f>
        <v>0</v>
      </c>
      <c r="W44" s="42">
        <f>W$3*SUMIFS(Выпечка!$D$1:$D$226,Выпечка!$C$1:$C$226,$D44,Выпечка!$B$1:$B$226,W$2)</f>
        <v>0</v>
      </c>
      <c r="X44" s="42">
        <f>X$3*SUMIFS(Выпечка!$D$1:$D$226,Выпечка!$C$1:$C$226,$D44,Выпечка!$B$1:$B$226,X$2)</f>
        <v>0</v>
      </c>
      <c r="Y44" s="42">
        <f>Y$3*SUMIFS(Выпечка!$D$1:$D$226,Выпечка!$C$1:$C$226,$D44,Выпечка!$B$1:$B$226,Y$2)</f>
        <v>0</v>
      </c>
      <c r="Z44" s="42">
        <f>Z$3*SUMIFS(Выпечка!$D$1:$D$226,Выпечка!$C$1:$C$226,$D44,Выпечка!$B$1:$B$226,Z$2)</f>
        <v>0</v>
      </c>
      <c r="AA44" s="42">
        <f>AA$3*SUMIFS(Выпечка!$D$1:$D$226,Выпечка!$C$1:$C$226,$D44,Выпечка!$B$1:$B$226,AA$2)</f>
        <v>0</v>
      </c>
      <c r="AB44" s="42">
        <f>AB$3*SUMIFS(Выпечка!$D$1:$D$226,Выпечка!$C$1:$C$226,$D44,Выпечка!$B$1:$B$226,AB$2)</f>
        <v>0</v>
      </c>
      <c r="AC44" s="42">
        <f>AC$3*SUMIFS(Выпечка!$D$1:$D$226,Выпечка!$C$1:$C$226,$D44,Выпечка!$B$1:$B$226,AC$2)</f>
        <v>0</v>
      </c>
      <c r="AD44" s="42">
        <f>AD$3*SUMIFS(Выпечка!$D$1:$D$226,Выпечка!$C$1:$C$226,$D44,Выпечка!$B$1:$B$226,AD$2)</f>
        <v>0</v>
      </c>
      <c r="AE44" s="42">
        <f>AE$3*SUMIFS(Выпечка!$D$1:$D$226,Выпечка!$C$1:$C$226,$D44,Выпечка!$B$1:$B$226,AE$2)</f>
        <v>0</v>
      </c>
    </row>
    <row r="45" spans="1:31">
      <c r="A45" s="38">
        <v>0</v>
      </c>
      <c r="B45" s="39">
        <f t="shared" si="1"/>
        <v>0</v>
      </c>
      <c r="C45" s="40">
        <f t="shared" si="0"/>
        <v>0</v>
      </c>
      <c r="D45" s="41" t="s">
        <v>95</v>
      </c>
      <c r="E45" s="42">
        <f>E$3*SUMIFS(Выпечка!$D$1:$D$226,Выпечка!$C$1:$C$226,$D45,Выпечка!$B$1:$B$226,E$2)</f>
        <v>0</v>
      </c>
      <c r="F45" s="42">
        <f>F$3*SUMIFS(Выпечка!$D$1:$D$226,Выпечка!$C$1:$C$226,$D45,Выпечка!$B$1:$B$226,F$2)</f>
        <v>0</v>
      </c>
      <c r="G45" s="42">
        <f>G$3*SUMIFS(Выпечка!$D$1:$D$226,Выпечка!$C$1:$C$226,$D45,Выпечка!$B$1:$B$226,G$2)</f>
        <v>0</v>
      </c>
      <c r="H45" s="42">
        <f>H$3*SUMIFS(Выпечка!$D$1:$D$226,Выпечка!$C$1:$C$226,$D45,Выпечка!$B$1:$B$226,H$2)</f>
        <v>0</v>
      </c>
      <c r="I45" s="42">
        <f>I$3*SUMIFS(Выпечка!$D$1:$D$226,Выпечка!$C$1:$C$226,$D45,Выпечка!$B$1:$B$226,I$2)</f>
        <v>0</v>
      </c>
      <c r="J45" s="42">
        <f>J$3*SUMIFS(Выпечка!$D$1:$D$226,Выпечка!$C$1:$C$226,$D45,Выпечка!$B$1:$B$226,J$2)</f>
        <v>0</v>
      </c>
      <c r="K45" s="42">
        <f>K$3*SUMIFS(Выпечка!$D$1:$D$226,Выпечка!$C$1:$C$226,$D45,Выпечка!$B$1:$B$226,K$2)</f>
        <v>0</v>
      </c>
      <c r="L45" s="42">
        <f>L$3*SUMIFS(Выпечка!$D$1:$D$226,Выпечка!$C$1:$C$226,$D45,Выпечка!$B$1:$B$226,L$2)</f>
        <v>0</v>
      </c>
      <c r="M45" s="42">
        <f>M$3*SUMIFS(Выпечка!$D$1:$D$226,Выпечка!$C$1:$C$226,$D45,Выпечка!$B$1:$B$226,M$2)</f>
        <v>0</v>
      </c>
      <c r="N45" s="42">
        <f>N$3*SUMIFS(Выпечка!$D$1:$D$226,Выпечка!$C$1:$C$226,$D45,Выпечка!$B$1:$B$226,N$2)</f>
        <v>0</v>
      </c>
      <c r="O45" s="42">
        <f>O$3*SUMIFS(Выпечка!$D$1:$D$226,Выпечка!$C$1:$C$226,$D45,Выпечка!$B$1:$B$226,O$2)</f>
        <v>0</v>
      </c>
      <c r="P45" s="42">
        <f>P$3*SUMIFS(Выпечка!$D$1:$D$226,Выпечка!$C$1:$C$226,$D45,Выпечка!$B$1:$B$226,P$2)</f>
        <v>0</v>
      </c>
      <c r="Q45" s="42">
        <f>Q$3*SUMIFS(Выпечка!$D$1:$D$226,Выпечка!$C$1:$C$226,$D45,Выпечка!$B$1:$B$226,Q$2)</f>
        <v>0</v>
      </c>
      <c r="R45" s="42">
        <f>R$3*SUMIFS(Выпечка!$D$1:$D$226,Выпечка!$C$1:$C$226,$D45,Выпечка!$B$1:$B$226,R$2)</f>
        <v>0</v>
      </c>
      <c r="S45" s="42">
        <f>S$3*SUMIFS(Выпечка!$D$1:$D$226,Выпечка!$C$1:$C$226,$D45,Выпечка!$B$1:$B$226,S$2)</f>
        <v>0</v>
      </c>
      <c r="T45" s="42">
        <f>T$3*SUMIFS(Выпечка!$D$1:$D$226,Выпечка!$C$1:$C$226,$D45,Выпечка!$B$1:$B$226,T$2)</f>
        <v>0</v>
      </c>
      <c r="U45" s="42">
        <f>U$3*SUMIFS(Выпечка!$D$1:$D$226,Выпечка!$C$1:$C$226,$D45,Выпечка!$B$1:$B$226,U$2)</f>
        <v>0</v>
      </c>
      <c r="V45" s="42">
        <f>V$3*SUMIFS(Выпечка!$D$1:$D$226,Выпечка!$C$1:$C$226,$D45,Выпечка!$B$1:$B$226,V$2)</f>
        <v>0</v>
      </c>
      <c r="W45" s="42">
        <f>W$3*SUMIFS(Выпечка!$D$1:$D$226,Выпечка!$C$1:$C$226,$D45,Выпечка!$B$1:$B$226,W$2)</f>
        <v>0</v>
      </c>
      <c r="X45" s="42">
        <f>X$3*SUMIFS(Выпечка!$D$1:$D$226,Выпечка!$C$1:$C$226,$D45,Выпечка!$B$1:$B$226,X$2)</f>
        <v>0</v>
      </c>
      <c r="Y45" s="42">
        <f>Y$3*SUMIFS(Выпечка!$D$1:$D$226,Выпечка!$C$1:$C$226,$D45,Выпечка!$B$1:$B$226,Y$2)</f>
        <v>0</v>
      </c>
      <c r="Z45" s="42">
        <f>Z$3*SUMIFS(Выпечка!$D$1:$D$226,Выпечка!$C$1:$C$226,$D45,Выпечка!$B$1:$B$226,Z$2)</f>
        <v>0</v>
      </c>
      <c r="AA45" s="42">
        <f>AA$3*SUMIFS(Выпечка!$D$1:$D$226,Выпечка!$C$1:$C$226,$D45,Выпечка!$B$1:$B$226,AA$2)</f>
        <v>0</v>
      </c>
      <c r="AB45" s="42">
        <f>AB$3*SUMIFS(Выпечка!$D$1:$D$226,Выпечка!$C$1:$C$226,$D45,Выпечка!$B$1:$B$226,AB$2)</f>
        <v>0</v>
      </c>
      <c r="AC45" s="42">
        <f>AC$3*SUMIFS(Выпечка!$D$1:$D$226,Выпечка!$C$1:$C$226,$D45,Выпечка!$B$1:$B$226,AC$2)</f>
        <v>0</v>
      </c>
      <c r="AD45" s="42">
        <f>AD$3*SUMIFS(Выпечка!$D$1:$D$226,Выпечка!$C$1:$C$226,$D45,Выпечка!$B$1:$B$226,AD$2)</f>
        <v>0</v>
      </c>
      <c r="AE45" s="42">
        <f>AE$3*SUMIFS(Выпечка!$D$1:$D$226,Выпечка!$C$1:$C$226,$D45,Выпечка!$B$1:$B$226,AE$2)</f>
        <v>0</v>
      </c>
    </row>
    <row r="46" spans="1:31">
      <c r="A46" s="38">
        <v>1.05</v>
      </c>
      <c r="B46" s="39">
        <f t="shared" si="1"/>
        <v>1.05</v>
      </c>
      <c r="C46" s="40">
        <f t="shared" si="0"/>
        <v>0</v>
      </c>
      <c r="D46" s="41" t="s">
        <v>82</v>
      </c>
      <c r="E46" s="42">
        <f>E$3*SUMIFS(Выпечка!$D$1:$D$226,Выпечка!$C$1:$C$226,$D46,Выпечка!$B$1:$B$226,E$2)</f>
        <v>0</v>
      </c>
      <c r="F46" s="42">
        <f>F$3*SUMIFS(Выпечка!$D$1:$D$226,Выпечка!$C$1:$C$226,$D46,Выпечка!$B$1:$B$226,F$2)</f>
        <v>0</v>
      </c>
      <c r="G46" s="42">
        <f>G$3*SUMIFS(Выпечка!$D$1:$D$226,Выпечка!$C$1:$C$226,$D46,Выпечка!$B$1:$B$226,G$2)</f>
        <v>0</v>
      </c>
      <c r="H46" s="42">
        <f>H$3*SUMIFS(Выпечка!$D$1:$D$226,Выпечка!$C$1:$C$226,$D46,Выпечка!$B$1:$B$226,H$2)</f>
        <v>0</v>
      </c>
      <c r="I46" s="42">
        <f>I$3*SUMIFS(Выпечка!$D$1:$D$226,Выпечка!$C$1:$C$226,$D46,Выпечка!$B$1:$B$226,I$2)</f>
        <v>0</v>
      </c>
      <c r="J46" s="42">
        <f>J$3*SUMIFS(Выпечка!$D$1:$D$226,Выпечка!$C$1:$C$226,$D46,Выпечка!$B$1:$B$226,J$2)</f>
        <v>0</v>
      </c>
      <c r="K46" s="42">
        <f>K$3*SUMIFS(Выпечка!$D$1:$D$226,Выпечка!$C$1:$C$226,$D46,Выпечка!$B$1:$B$226,K$2)</f>
        <v>0</v>
      </c>
      <c r="L46" s="42">
        <f>L$3*SUMIFS(Выпечка!$D$1:$D$226,Выпечка!$C$1:$C$226,$D46,Выпечка!$B$1:$B$226,L$2)</f>
        <v>0</v>
      </c>
      <c r="M46" s="42">
        <f>M$3*SUMIFS(Выпечка!$D$1:$D$226,Выпечка!$C$1:$C$226,$D46,Выпечка!$B$1:$B$226,M$2)</f>
        <v>0</v>
      </c>
      <c r="N46" s="42">
        <f>N$3*SUMIFS(Выпечка!$D$1:$D$226,Выпечка!$C$1:$C$226,$D46,Выпечка!$B$1:$B$226,N$2)</f>
        <v>0</v>
      </c>
      <c r="O46" s="42">
        <f>O$3*SUMIFS(Выпечка!$D$1:$D$226,Выпечка!$C$1:$C$226,$D46,Выпечка!$B$1:$B$226,O$2)</f>
        <v>0</v>
      </c>
      <c r="P46" s="42">
        <f>P$3*SUMIFS(Выпечка!$D$1:$D$226,Выпечка!$C$1:$C$226,$D46,Выпечка!$B$1:$B$226,P$2)</f>
        <v>0</v>
      </c>
      <c r="Q46" s="42">
        <f>Q$3*SUMIFS(Выпечка!$D$1:$D$226,Выпечка!$C$1:$C$226,$D46,Выпечка!$B$1:$B$226,Q$2)</f>
        <v>0</v>
      </c>
      <c r="R46" s="42">
        <f>R$3*SUMIFS(Выпечка!$D$1:$D$226,Выпечка!$C$1:$C$226,$D46,Выпечка!$B$1:$B$226,R$2)</f>
        <v>0</v>
      </c>
      <c r="S46" s="42">
        <f>S$3*SUMIFS(Выпечка!$D$1:$D$226,Выпечка!$C$1:$C$226,$D46,Выпечка!$B$1:$B$226,S$2)</f>
        <v>0</v>
      </c>
      <c r="T46" s="42">
        <f>T$3*SUMIFS(Выпечка!$D$1:$D$226,Выпечка!$C$1:$C$226,$D46,Выпечка!$B$1:$B$226,T$2)</f>
        <v>0</v>
      </c>
      <c r="U46" s="42">
        <f>U$3*SUMIFS(Выпечка!$D$1:$D$226,Выпечка!$C$1:$C$226,$D46,Выпечка!$B$1:$B$226,U$2)</f>
        <v>0</v>
      </c>
      <c r="V46" s="42">
        <f>V$3*SUMIFS(Выпечка!$D$1:$D$226,Выпечка!$C$1:$C$226,$D46,Выпечка!$B$1:$B$226,V$2)</f>
        <v>0</v>
      </c>
      <c r="W46" s="42">
        <f>W$3*SUMIFS(Выпечка!$D$1:$D$226,Выпечка!$C$1:$C$226,$D46,Выпечка!$B$1:$B$226,W$2)</f>
        <v>0</v>
      </c>
      <c r="X46" s="42">
        <f>X$3*SUMIFS(Выпечка!$D$1:$D$226,Выпечка!$C$1:$C$226,$D46,Выпечка!$B$1:$B$226,X$2)</f>
        <v>0</v>
      </c>
      <c r="Y46" s="42">
        <f>Y$3*SUMIFS(Выпечка!$D$1:$D$226,Выпечка!$C$1:$C$226,$D46,Выпечка!$B$1:$B$226,Y$2)</f>
        <v>0</v>
      </c>
      <c r="Z46" s="42">
        <f>Z$3*SUMIFS(Выпечка!$D$1:$D$226,Выпечка!$C$1:$C$226,$D46,Выпечка!$B$1:$B$226,Z$2)</f>
        <v>0</v>
      </c>
      <c r="AA46" s="42">
        <f>AA$3*SUMIFS(Выпечка!$D$1:$D$226,Выпечка!$C$1:$C$226,$D46,Выпечка!$B$1:$B$226,AA$2)</f>
        <v>0</v>
      </c>
      <c r="AB46" s="42">
        <f>AB$3*SUMIFS(Выпечка!$D$1:$D$226,Выпечка!$C$1:$C$226,$D46,Выпечка!$B$1:$B$226,AB$2)</f>
        <v>0</v>
      </c>
      <c r="AC46" s="42">
        <f>AC$3*SUMIFS(Выпечка!$D$1:$D$226,Выпечка!$C$1:$C$226,$D46,Выпечка!$B$1:$B$226,AC$2)</f>
        <v>0</v>
      </c>
      <c r="AD46" s="42">
        <f>AD$3*SUMIFS(Выпечка!$D$1:$D$226,Выпечка!$C$1:$C$226,$D46,Выпечка!$B$1:$B$226,AD$2)</f>
        <v>0</v>
      </c>
      <c r="AE46" s="42">
        <f>AE$3*SUMIFS(Выпечка!$D$1:$D$226,Выпечка!$C$1:$C$226,$D46,Выпечка!$B$1:$B$226,AE$2)</f>
        <v>0</v>
      </c>
    </row>
    <row r="47" spans="1:31">
      <c r="A47" s="38">
        <v>0</v>
      </c>
      <c r="B47" s="39">
        <f t="shared" si="1"/>
        <v>0</v>
      </c>
      <c r="C47" s="40">
        <f t="shared" si="0"/>
        <v>0</v>
      </c>
      <c r="D47" s="41" t="s">
        <v>84</v>
      </c>
      <c r="E47" s="42">
        <f>E$3*SUMIFS(Выпечка!$D$1:$D$226,Выпечка!$C$1:$C$226,$D47,Выпечка!$B$1:$B$226,E$2)</f>
        <v>0</v>
      </c>
      <c r="F47" s="42">
        <f>F$3*SUMIFS(Выпечка!$D$1:$D$226,Выпечка!$C$1:$C$226,$D47,Выпечка!$B$1:$B$226,F$2)</f>
        <v>0</v>
      </c>
      <c r="G47" s="42">
        <f>G$3*SUMIFS(Выпечка!$D$1:$D$226,Выпечка!$C$1:$C$226,$D47,Выпечка!$B$1:$B$226,G$2)</f>
        <v>0</v>
      </c>
      <c r="H47" s="42">
        <f>H$3*SUMIFS(Выпечка!$D$1:$D$226,Выпечка!$C$1:$C$226,$D47,Выпечка!$B$1:$B$226,H$2)</f>
        <v>0</v>
      </c>
      <c r="I47" s="42">
        <f>I$3*SUMIFS(Выпечка!$D$1:$D$226,Выпечка!$C$1:$C$226,$D47,Выпечка!$B$1:$B$226,I$2)</f>
        <v>0</v>
      </c>
      <c r="J47" s="42">
        <f>J$3*SUMIFS(Выпечка!$D$1:$D$226,Выпечка!$C$1:$C$226,$D47,Выпечка!$B$1:$B$226,J$2)</f>
        <v>0</v>
      </c>
      <c r="K47" s="42">
        <f>K$3*SUMIFS(Выпечка!$D$1:$D$226,Выпечка!$C$1:$C$226,$D47,Выпечка!$B$1:$B$226,K$2)</f>
        <v>0</v>
      </c>
      <c r="L47" s="42">
        <f>L$3*SUMIFS(Выпечка!$D$1:$D$226,Выпечка!$C$1:$C$226,$D47,Выпечка!$B$1:$B$226,L$2)</f>
        <v>0</v>
      </c>
      <c r="M47" s="42">
        <f>M$3*SUMIFS(Выпечка!$D$1:$D$226,Выпечка!$C$1:$C$226,$D47,Выпечка!$B$1:$B$226,M$2)</f>
        <v>0</v>
      </c>
      <c r="N47" s="42">
        <f>N$3*SUMIFS(Выпечка!$D$1:$D$226,Выпечка!$C$1:$C$226,$D47,Выпечка!$B$1:$B$226,N$2)</f>
        <v>0</v>
      </c>
      <c r="O47" s="42">
        <f>O$3*SUMIFS(Выпечка!$D$1:$D$226,Выпечка!$C$1:$C$226,$D47,Выпечка!$B$1:$B$226,O$2)</f>
        <v>0</v>
      </c>
      <c r="P47" s="42">
        <f>P$3*SUMIFS(Выпечка!$D$1:$D$226,Выпечка!$C$1:$C$226,$D47,Выпечка!$B$1:$B$226,P$2)</f>
        <v>0</v>
      </c>
      <c r="Q47" s="42">
        <f>Q$3*SUMIFS(Выпечка!$D$1:$D$226,Выпечка!$C$1:$C$226,$D47,Выпечка!$B$1:$B$226,Q$2)</f>
        <v>0</v>
      </c>
      <c r="R47" s="42">
        <f>R$3*SUMIFS(Выпечка!$D$1:$D$226,Выпечка!$C$1:$C$226,$D47,Выпечка!$B$1:$B$226,R$2)</f>
        <v>0</v>
      </c>
      <c r="S47" s="42">
        <f>S$3*SUMIFS(Выпечка!$D$1:$D$226,Выпечка!$C$1:$C$226,$D47,Выпечка!$B$1:$B$226,S$2)</f>
        <v>0</v>
      </c>
      <c r="T47" s="42">
        <f>T$3*SUMIFS(Выпечка!$D$1:$D$226,Выпечка!$C$1:$C$226,$D47,Выпечка!$B$1:$B$226,T$2)</f>
        <v>0</v>
      </c>
      <c r="U47" s="42">
        <f>U$3*SUMIFS(Выпечка!$D$1:$D$226,Выпечка!$C$1:$C$226,$D47,Выпечка!$B$1:$B$226,U$2)</f>
        <v>0</v>
      </c>
      <c r="V47" s="42">
        <f>V$3*SUMIFS(Выпечка!$D$1:$D$226,Выпечка!$C$1:$C$226,$D47,Выпечка!$B$1:$B$226,V$2)</f>
        <v>0</v>
      </c>
      <c r="W47" s="42">
        <f>W$3*SUMIFS(Выпечка!$D$1:$D$226,Выпечка!$C$1:$C$226,$D47,Выпечка!$B$1:$B$226,W$2)</f>
        <v>0</v>
      </c>
      <c r="X47" s="42">
        <f>X$3*SUMIFS(Выпечка!$D$1:$D$226,Выпечка!$C$1:$C$226,$D47,Выпечка!$B$1:$B$226,X$2)</f>
        <v>0</v>
      </c>
      <c r="Y47" s="42">
        <f>Y$3*SUMIFS(Выпечка!$D$1:$D$226,Выпечка!$C$1:$C$226,$D47,Выпечка!$B$1:$B$226,Y$2)</f>
        <v>0</v>
      </c>
      <c r="Z47" s="42">
        <f>Z$3*SUMIFS(Выпечка!$D$1:$D$226,Выпечка!$C$1:$C$226,$D47,Выпечка!$B$1:$B$226,Z$2)</f>
        <v>0</v>
      </c>
      <c r="AA47" s="42">
        <f>AA$3*SUMIFS(Выпечка!$D$1:$D$226,Выпечка!$C$1:$C$226,$D47,Выпечка!$B$1:$B$226,AA$2)</f>
        <v>0</v>
      </c>
      <c r="AB47" s="42">
        <f>AB$3*SUMIFS(Выпечка!$D$1:$D$226,Выпечка!$C$1:$C$226,$D47,Выпечка!$B$1:$B$226,AB$2)</f>
        <v>0</v>
      </c>
      <c r="AC47" s="42">
        <f>AC$3*SUMIFS(Выпечка!$D$1:$D$226,Выпечка!$C$1:$C$226,$D47,Выпечка!$B$1:$B$226,AC$2)</f>
        <v>0</v>
      </c>
      <c r="AD47" s="42">
        <f>AD$3*SUMIFS(Выпечка!$D$1:$D$226,Выпечка!$C$1:$C$226,$D47,Выпечка!$B$1:$B$226,AD$2)</f>
        <v>0</v>
      </c>
      <c r="AE47" s="42">
        <f>AE$3*SUMIFS(Выпечка!$D$1:$D$226,Выпечка!$C$1:$C$226,$D47,Выпечка!$B$1:$B$226,AE$2)</f>
        <v>0</v>
      </c>
    </row>
    <row r="48" spans="1:31">
      <c r="A48" s="38">
        <v>4</v>
      </c>
      <c r="B48" s="39">
        <f t="shared" si="1"/>
        <v>3.1</v>
      </c>
      <c r="C48" s="40">
        <f t="shared" si="0"/>
        <v>0.9</v>
      </c>
      <c r="D48" s="41" t="s">
        <v>62</v>
      </c>
      <c r="E48" s="42">
        <f>E$3*SUMIFS(Выпечка!$D$1:$D$226,Выпечка!$C$1:$C$226,$D48,Выпечка!$B$1:$B$226,E$2)</f>
        <v>0</v>
      </c>
      <c r="F48" s="42">
        <f>F$3*SUMIFS(Выпечка!$D$1:$D$226,Выпечка!$C$1:$C$226,$D48,Выпечка!$B$1:$B$226,F$2)</f>
        <v>0</v>
      </c>
      <c r="G48" s="42">
        <f>G$3*SUMIFS(Выпечка!$D$1:$D$226,Выпечка!$C$1:$C$226,$D48,Выпечка!$B$1:$B$226,G$2)</f>
        <v>0</v>
      </c>
      <c r="H48" s="42">
        <f>H$3*SUMIFS(Выпечка!$D$1:$D$226,Выпечка!$C$1:$C$226,$D48,Выпечка!$B$1:$B$226,H$2)</f>
        <v>0</v>
      </c>
      <c r="I48" s="42">
        <f>I$3*SUMIFS(Выпечка!$D$1:$D$226,Выпечка!$C$1:$C$226,$D48,Выпечка!$B$1:$B$226,I$2)</f>
        <v>0</v>
      </c>
      <c r="J48" s="42">
        <f>J$3*SUMIFS(Выпечка!$D$1:$D$226,Выпечка!$C$1:$C$226,$D48,Выпечка!$B$1:$B$226,J$2)</f>
        <v>0</v>
      </c>
      <c r="K48" s="42">
        <f>K$3*SUMIFS(Выпечка!$D$1:$D$226,Выпечка!$C$1:$C$226,$D48,Выпечка!$B$1:$B$226,K$2)</f>
        <v>0</v>
      </c>
      <c r="L48" s="42">
        <f>L$3*SUMIFS(Выпечка!$D$1:$D$226,Выпечка!$C$1:$C$226,$D48,Выпечка!$B$1:$B$226,L$2)</f>
        <v>0</v>
      </c>
      <c r="M48" s="42">
        <f>M$3*SUMIFS(Выпечка!$D$1:$D$226,Выпечка!$C$1:$C$226,$D48,Выпечка!$B$1:$B$226,M$2)</f>
        <v>0</v>
      </c>
      <c r="N48" s="42">
        <f>N$3*SUMIFS(Выпечка!$D$1:$D$226,Выпечка!$C$1:$C$226,$D48,Выпечка!$B$1:$B$226,N$2)</f>
        <v>0</v>
      </c>
      <c r="O48" s="42">
        <f>O$3*SUMIFS(Выпечка!$D$1:$D$226,Выпечка!$C$1:$C$226,$D48,Выпечка!$B$1:$B$226,O$2)</f>
        <v>0</v>
      </c>
      <c r="P48" s="42">
        <f>P$3*SUMIFS(Выпечка!$D$1:$D$226,Выпечка!$C$1:$C$226,$D48,Выпечка!$B$1:$B$226,P$2)</f>
        <v>0</v>
      </c>
      <c r="Q48" s="42">
        <f>Q$3*SUMIFS(Выпечка!$D$1:$D$226,Выпечка!$C$1:$C$226,$D48,Выпечка!$B$1:$B$226,Q$2)</f>
        <v>0</v>
      </c>
      <c r="R48" s="42">
        <f>R$3*SUMIFS(Выпечка!$D$1:$D$226,Выпечка!$C$1:$C$226,$D48,Выпечка!$B$1:$B$226,R$2)</f>
        <v>0</v>
      </c>
      <c r="S48" s="42">
        <f>S$3*SUMIFS(Выпечка!$D$1:$D$226,Выпечка!$C$1:$C$226,$D48,Выпечка!$B$1:$B$226,S$2)</f>
        <v>0.75</v>
      </c>
      <c r="T48" s="42">
        <f>T$3*SUMIFS(Выпечка!$D$1:$D$226,Выпечка!$C$1:$C$226,$D48,Выпечка!$B$1:$B$226,T$2)</f>
        <v>0</v>
      </c>
      <c r="U48" s="42">
        <f>U$3*SUMIFS(Выпечка!$D$1:$D$226,Выпечка!$C$1:$C$226,$D48,Выпечка!$B$1:$B$226,U$2)</f>
        <v>0</v>
      </c>
      <c r="V48" s="42">
        <f>V$3*SUMIFS(Выпечка!$D$1:$D$226,Выпечка!$C$1:$C$226,$D48,Выпечка!$B$1:$B$226,V$2)</f>
        <v>0</v>
      </c>
      <c r="W48" s="42">
        <f>W$3*SUMIFS(Выпечка!$D$1:$D$226,Выпечка!$C$1:$C$226,$D48,Выпечка!$B$1:$B$226,W$2)</f>
        <v>0</v>
      </c>
      <c r="X48" s="42">
        <f>X$3*SUMIFS(Выпечка!$D$1:$D$226,Выпечка!$C$1:$C$226,$D48,Выпечка!$B$1:$B$226,X$2)</f>
        <v>0</v>
      </c>
      <c r="Y48" s="42">
        <f>Y$3*SUMIFS(Выпечка!$D$1:$D$226,Выпечка!$C$1:$C$226,$D48,Выпечка!$B$1:$B$226,Y$2)</f>
        <v>0</v>
      </c>
      <c r="Z48" s="42">
        <f>Z$3*SUMIFS(Выпечка!$D$1:$D$226,Выпечка!$C$1:$C$226,$D48,Выпечка!$B$1:$B$226,Z$2)</f>
        <v>0</v>
      </c>
      <c r="AA48" s="42">
        <f>AA$3*SUMIFS(Выпечка!$D$1:$D$226,Выпечка!$C$1:$C$226,$D48,Выпечка!$B$1:$B$226,AA$2)</f>
        <v>0</v>
      </c>
      <c r="AB48" s="42">
        <f>AB$3*SUMIFS(Выпечка!$D$1:$D$226,Выпечка!$C$1:$C$226,$D48,Выпечка!$B$1:$B$226,AB$2)</f>
        <v>0</v>
      </c>
      <c r="AC48" s="42">
        <f>AC$3*SUMIFS(Выпечка!$D$1:$D$226,Выпечка!$C$1:$C$226,$D48,Выпечка!$B$1:$B$226,AC$2)</f>
        <v>0</v>
      </c>
      <c r="AD48" s="42">
        <f>AD$3*SUMIFS(Выпечка!$D$1:$D$226,Выпечка!$C$1:$C$226,$D48,Выпечка!$B$1:$B$226,AD$2)</f>
        <v>0.15</v>
      </c>
      <c r="AE48" s="42">
        <f>AE$3*SUMIFS(Выпечка!$D$1:$D$226,Выпечка!$C$1:$C$226,$D48,Выпечка!$B$1:$B$226,AE$2)</f>
        <v>0</v>
      </c>
    </row>
    <row r="49" spans="1:31">
      <c r="A49" s="38">
        <v>29</v>
      </c>
      <c r="B49" s="39">
        <f t="shared" si="1"/>
        <v>28.1</v>
      </c>
      <c r="C49" s="40">
        <f t="shared" si="0"/>
        <v>0.9</v>
      </c>
      <c r="D49" s="41" t="s">
        <v>63</v>
      </c>
      <c r="E49" s="42">
        <f>E$3*SUMIFS(Выпечка!$D$1:$D$226,Выпечка!$C$1:$C$226,$D49,Выпечка!$B$1:$B$226,E$2)</f>
        <v>0</v>
      </c>
      <c r="F49" s="42">
        <f>F$3*SUMIFS(Выпечка!$D$1:$D$226,Выпечка!$C$1:$C$226,$D49,Выпечка!$B$1:$B$226,F$2)</f>
        <v>0</v>
      </c>
      <c r="G49" s="42">
        <f>G$3*SUMIFS(Выпечка!$D$1:$D$226,Выпечка!$C$1:$C$226,$D49,Выпечка!$B$1:$B$226,G$2)</f>
        <v>0</v>
      </c>
      <c r="H49" s="42">
        <f>H$3*SUMIFS(Выпечка!$D$1:$D$226,Выпечка!$C$1:$C$226,$D49,Выпечка!$B$1:$B$226,H$2)</f>
        <v>0</v>
      </c>
      <c r="I49" s="42">
        <f>I$3*SUMIFS(Выпечка!$D$1:$D$226,Выпечка!$C$1:$C$226,$D49,Выпечка!$B$1:$B$226,I$2)</f>
        <v>0</v>
      </c>
      <c r="J49" s="42">
        <f>J$3*SUMIFS(Выпечка!$D$1:$D$226,Выпечка!$C$1:$C$226,$D49,Выпечка!$B$1:$B$226,J$2)</f>
        <v>0</v>
      </c>
      <c r="K49" s="42">
        <f>K$3*SUMIFS(Выпечка!$D$1:$D$226,Выпечка!$C$1:$C$226,$D49,Выпечка!$B$1:$B$226,K$2)</f>
        <v>0</v>
      </c>
      <c r="L49" s="42">
        <f>L$3*SUMIFS(Выпечка!$D$1:$D$226,Выпечка!$C$1:$C$226,$D49,Выпечка!$B$1:$B$226,L$2)</f>
        <v>0</v>
      </c>
      <c r="M49" s="42">
        <f>M$3*SUMIFS(Выпечка!$D$1:$D$226,Выпечка!$C$1:$C$226,$D49,Выпечка!$B$1:$B$226,M$2)</f>
        <v>0</v>
      </c>
      <c r="N49" s="42">
        <f>N$3*SUMIFS(Выпечка!$D$1:$D$226,Выпечка!$C$1:$C$226,$D49,Выпечка!$B$1:$B$226,N$2)</f>
        <v>0</v>
      </c>
      <c r="O49" s="42">
        <f>O$3*SUMIFS(Выпечка!$D$1:$D$226,Выпечка!$C$1:$C$226,$D49,Выпечка!$B$1:$B$226,O$2)</f>
        <v>0</v>
      </c>
      <c r="P49" s="42">
        <f>P$3*SUMIFS(Выпечка!$D$1:$D$226,Выпечка!$C$1:$C$226,$D49,Выпечка!$B$1:$B$226,P$2)</f>
        <v>0</v>
      </c>
      <c r="Q49" s="42">
        <f>Q$3*SUMIFS(Выпечка!$D$1:$D$226,Выпечка!$C$1:$C$226,$D49,Выпечка!$B$1:$B$226,Q$2)</f>
        <v>0</v>
      </c>
      <c r="R49" s="42">
        <f>R$3*SUMIFS(Выпечка!$D$1:$D$226,Выпечка!$C$1:$C$226,$D49,Выпечка!$B$1:$B$226,R$2)</f>
        <v>0</v>
      </c>
      <c r="S49" s="42">
        <f>S$3*SUMIFS(Выпечка!$D$1:$D$226,Выпечка!$C$1:$C$226,$D49,Выпечка!$B$1:$B$226,S$2)</f>
        <v>0.75</v>
      </c>
      <c r="T49" s="42">
        <f>T$3*SUMIFS(Выпечка!$D$1:$D$226,Выпечка!$C$1:$C$226,$D49,Выпечка!$B$1:$B$226,T$2)</f>
        <v>0</v>
      </c>
      <c r="U49" s="42">
        <f>U$3*SUMIFS(Выпечка!$D$1:$D$226,Выпечка!$C$1:$C$226,$D49,Выпечка!$B$1:$B$226,U$2)</f>
        <v>0</v>
      </c>
      <c r="V49" s="42">
        <f>V$3*SUMIFS(Выпечка!$D$1:$D$226,Выпечка!$C$1:$C$226,$D49,Выпечка!$B$1:$B$226,V$2)</f>
        <v>0</v>
      </c>
      <c r="W49" s="42">
        <f>W$3*SUMIFS(Выпечка!$D$1:$D$226,Выпечка!$C$1:$C$226,$D49,Выпечка!$B$1:$B$226,W$2)</f>
        <v>0</v>
      </c>
      <c r="X49" s="42">
        <f>X$3*SUMIFS(Выпечка!$D$1:$D$226,Выпечка!$C$1:$C$226,$D49,Выпечка!$B$1:$B$226,X$2)</f>
        <v>0</v>
      </c>
      <c r="Y49" s="42">
        <f>Y$3*SUMIFS(Выпечка!$D$1:$D$226,Выпечка!$C$1:$C$226,$D49,Выпечка!$B$1:$B$226,Y$2)</f>
        <v>0</v>
      </c>
      <c r="Z49" s="42">
        <f>Z$3*SUMIFS(Выпечка!$D$1:$D$226,Выпечка!$C$1:$C$226,$D49,Выпечка!$B$1:$B$226,Z$2)</f>
        <v>0</v>
      </c>
      <c r="AA49" s="42">
        <f>AA$3*SUMIFS(Выпечка!$D$1:$D$226,Выпечка!$C$1:$C$226,$D49,Выпечка!$B$1:$B$226,AA$2)</f>
        <v>0</v>
      </c>
      <c r="AB49" s="42">
        <f>AB$3*SUMIFS(Выпечка!$D$1:$D$226,Выпечка!$C$1:$C$226,$D49,Выпечка!$B$1:$B$226,AB$2)</f>
        <v>0</v>
      </c>
      <c r="AC49" s="42">
        <f>AC$3*SUMIFS(Выпечка!$D$1:$D$226,Выпечка!$C$1:$C$226,$D49,Выпечка!$B$1:$B$226,AC$2)</f>
        <v>0</v>
      </c>
      <c r="AD49" s="42">
        <f>AD$3*SUMIFS(Выпечка!$D$1:$D$226,Выпечка!$C$1:$C$226,$D49,Выпечка!$B$1:$B$226,AD$2)</f>
        <v>0.15</v>
      </c>
      <c r="AE49" s="42">
        <f>AE$3*SUMIFS(Выпечка!$D$1:$D$226,Выпечка!$C$1:$C$226,$D49,Выпечка!$B$1:$B$226,AE$2)</f>
        <v>0</v>
      </c>
    </row>
    <row r="50" spans="1:31">
      <c r="A50" s="38">
        <v>1.25</v>
      </c>
      <c r="B50" s="39">
        <f t="shared" si="1"/>
        <v>1.1000000000000001</v>
      </c>
      <c r="C50" s="40">
        <f t="shared" si="0"/>
        <v>0.15</v>
      </c>
      <c r="D50" s="41" t="s">
        <v>85</v>
      </c>
      <c r="E50" s="42">
        <f>E$3*SUMIFS(Выпечка!$D$1:$D$226,Выпечка!$C$1:$C$226,$D50,Выпечка!$B$1:$B$226,E$2)</f>
        <v>0</v>
      </c>
      <c r="F50" s="42">
        <f>F$3*SUMIFS(Выпечка!$D$1:$D$226,Выпечка!$C$1:$C$226,$D50,Выпечка!$B$1:$B$226,F$2)</f>
        <v>0</v>
      </c>
      <c r="G50" s="42">
        <f>G$3*SUMIFS(Выпечка!$D$1:$D$226,Выпечка!$C$1:$C$226,$D50,Выпечка!$B$1:$B$226,G$2)</f>
        <v>0</v>
      </c>
      <c r="H50" s="42">
        <f>H$3*SUMIFS(Выпечка!$D$1:$D$226,Выпечка!$C$1:$C$226,$D50,Выпечка!$B$1:$B$226,H$2)</f>
        <v>0</v>
      </c>
      <c r="I50" s="42">
        <f>I$3*SUMIFS(Выпечка!$D$1:$D$226,Выпечка!$C$1:$C$226,$D50,Выпечка!$B$1:$B$226,I$2)</f>
        <v>0</v>
      </c>
      <c r="J50" s="42">
        <f>J$3*SUMIFS(Выпечка!$D$1:$D$226,Выпечка!$C$1:$C$226,$D50,Выпечка!$B$1:$B$226,J$2)</f>
        <v>0</v>
      </c>
      <c r="K50" s="42">
        <f>K$3*SUMIFS(Выпечка!$D$1:$D$226,Выпечка!$C$1:$C$226,$D50,Выпечка!$B$1:$B$226,K$2)</f>
        <v>0</v>
      </c>
      <c r="L50" s="42">
        <f>L$3*SUMIFS(Выпечка!$D$1:$D$226,Выпечка!$C$1:$C$226,$D50,Выпечка!$B$1:$B$226,L$2)</f>
        <v>0</v>
      </c>
      <c r="M50" s="42">
        <f>M$3*SUMIFS(Выпечка!$D$1:$D$226,Выпечка!$C$1:$C$226,$D50,Выпечка!$B$1:$B$226,M$2)</f>
        <v>0</v>
      </c>
      <c r="N50" s="42">
        <f>N$3*SUMIFS(Выпечка!$D$1:$D$226,Выпечка!$C$1:$C$226,$D50,Выпечка!$B$1:$B$226,N$2)</f>
        <v>0</v>
      </c>
      <c r="O50" s="42">
        <f>O$3*SUMIFS(Выпечка!$D$1:$D$226,Выпечка!$C$1:$C$226,$D50,Выпечка!$B$1:$B$226,O$2)</f>
        <v>0</v>
      </c>
      <c r="P50" s="42">
        <f>P$3*SUMIFS(Выпечка!$D$1:$D$226,Выпечка!$C$1:$C$226,$D50,Выпечка!$B$1:$B$226,P$2)</f>
        <v>0</v>
      </c>
      <c r="Q50" s="42">
        <f>Q$3*SUMIFS(Выпечка!$D$1:$D$226,Выпечка!$C$1:$C$226,$D50,Выпечка!$B$1:$B$226,Q$2)</f>
        <v>0</v>
      </c>
      <c r="R50" s="42">
        <f>R$3*SUMIFS(Выпечка!$D$1:$D$226,Выпечка!$C$1:$C$226,$D50,Выпечка!$B$1:$B$226,R$2)</f>
        <v>0</v>
      </c>
      <c r="S50" s="42">
        <f>S$3*SUMIFS(Выпечка!$D$1:$D$226,Выпечка!$C$1:$C$226,$D50,Выпечка!$B$1:$B$226,S$2)</f>
        <v>0</v>
      </c>
      <c r="T50" s="42">
        <f>T$3*SUMIFS(Выпечка!$D$1:$D$226,Выпечка!$C$1:$C$226,$D50,Выпечка!$B$1:$B$226,T$2)</f>
        <v>0</v>
      </c>
      <c r="U50" s="42">
        <f>U$3*SUMIFS(Выпечка!$D$1:$D$226,Выпечка!$C$1:$C$226,$D50,Выпечка!$B$1:$B$226,U$2)</f>
        <v>0</v>
      </c>
      <c r="V50" s="42">
        <f>V$3*SUMIFS(Выпечка!$D$1:$D$226,Выпечка!$C$1:$C$226,$D50,Выпечка!$B$1:$B$226,V$2)</f>
        <v>0</v>
      </c>
      <c r="W50" s="42">
        <f>W$3*SUMIFS(Выпечка!$D$1:$D$226,Выпечка!$C$1:$C$226,$D50,Выпечка!$B$1:$B$226,W$2)</f>
        <v>0</v>
      </c>
      <c r="X50" s="42">
        <f>X$3*SUMIFS(Выпечка!$D$1:$D$226,Выпечка!$C$1:$C$226,$D50,Выпечка!$B$1:$B$226,X$2)</f>
        <v>0</v>
      </c>
      <c r="Y50" s="42">
        <f>Y$3*SUMIFS(Выпечка!$D$1:$D$226,Выпечка!$C$1:$C$226,$D50,Выпечка!$B$1:$B$226,Y$2)</f>
        <v>0</v>
      </c>
      <c r="Z50" s="42">
        <f>Z$3*SUMIFS(Выпечка!$D$1:$D$226,Выпечка!$C$1:$C$226,$D50,Выпечка!$B$1:$B$226,Z$2)</f>
        <v>0</v>
      </c>
      <c r="AA50" s="42">
        <f>AA$3*SUMIFS(Выпечка!$D$1:$D$226,Выпечка!$C$1:$C$226,$D50,Выпечка!$B$1:$B$226,AA$2)</f>
        <v>0</v>
      </c>
      <c r="AB50" s="42">
        <f>AB$3*SUMIFS(Выпечка!$D$1:$D$226,Выпечка!$C$1:$C$226,$D50,Выпечка!$B$1:$B$226,AB$2)</f>
        <v>0</v>
      </c>
      <c r="AC50" s="42">
        <f>AC$3*SUMIFS(Выпечка!$D$1:$D$226,Выпечка!$C$1:$C$226,$D50,Выпечка!$B$1:$B$226,AC$2)</f>
        <v>0</v>
      </c>
      <c r="AD50" s="42">
        <f>AD$3*SUMIFS(Выпечка!$D$1:$D$226,Выпечка!$C$1:$C$226,$D50,Выпечка!$B$1:$B$226,AD$2)</f>
        <v>0.15</v>
      </c>
      <c r="AE50" s="42">
        <f>AE$3*SUMIFS(Выпечка!$D$1:$D$226,Выпечка!$C$1:$C$226,$D50,Выпечка!$B$1:$B$226,AE$2)</f>
        <v>0</v>
      </c>
    </row>
    <row r="51" spans="1:31">
      <c r="A51" s="38">
        <v>3.25</v>
      </c>
      <c r="B51" s="39">
        <f t="shared" si="1"/>
        <v>3.1</v>
      </c>
      <c r="C51" s="40">
        <f t="shared" si="0"/>
        <v>0.15</v>
      </c>
      <c r="D51" s="41" t="s">
        <v>86</v>
      </c>
      <c r="E51" s="42">
        <f>E$3*SUMIFS(Выпечка!$D$1:$D$226,Выпечка!$C$1:$C$226,$D51,Выпечка!$B$1:$B$226,E$2)</f>
        <v>0</v>
      </c>
      <c r="F51" s="42">
        <f>F$3*SUMIFS(Выпечка!$D$1:$D$226,Выпечка!$C$1:$C$226,$D51,Выпечка!$B$1:$B$226,F$2)</f>
        <v>0</v>
      </c>
      <c r="G51" s="42">
        <f>G$3*SUMIFS(Выпечка!$D$1:$D$226,Выпечка!$C$1:$C$226,$D51,Выпечка!$B$1:$B$226,G$2)</f>
        <v>0</v>
      </c>
      <c r="H51" s="42">
        <f>H$3*SUMIFS(Выпечка!$D$1:$D$226,Выпечка!$C$1:$C$226,$D51,Выпечка!$B$1:$B$226,H$2)</f>
        <v>0</v>
      </c>
      <c r="I51" s="42">
        <f>I$3*SUMIFS(Выпечка!$D$1:$D$226,Выпечка!$C$1:$C$226,$D51,Выпечка!$B$1:$B$226,I$2)</f>
        <v>0</v>
      </c>
      <c r="J51" s="42">
        <f>J$3*SUMIFS(Выпечка!$D$1:$D$226,Выпечка!$C$1:$C$226,$D51,Выпечка!$B$1:$B$226,J$2)</f>
        <v>0</v>
      </c>
      <c r="K51" s="42">
        <f>K$3*SUMIFS(Выпечка!$D$1:$D$226,Выпечка!$C$1:$C$226,$D51,Выпечка!$B$1:$B$226,K$2)</f>
        <v>0</v>
      </c>
      <c r="L51" s="42">
        <f>L$3*SUMIFS(Выпечка!$D$1:$D$226,Выпечка!$C$1:$C$226,$D51,Выпечка!$B$1:$B$226,L$2)</f>
        <v>0</v>
      </c>
      <c r="M51" s="42">
        <f>M$3*SUMIFS(Выпечка!$D$1:$D$226,Выпечка!$C$1:$C$226,$D51,Выпечка!$B$1:$B$226,M$2)</f>
        <v>0</v>
      </c>
      <c r="N51" s="42">
        <f>N$3*SUMIFS(Выпечка!$D$1:$D$226,Выпечка!$C$1:$C$226,$D51,Выпечка!$B$1:$B$226,N$2)</f>
        <v>0</v>
      </c>
      <c r="O51" s="42">
        <f>O$3*SUMIFS(Выпечка!$D$1:$D$226,Выпечка!$C$1:$C$226,$D51,Выпечка!$B$1:$B$226,O$2)</f>
        <v>0</v>
      </c>
      <c r="P51" s="42">
        <f>P$3*SUMIFS(Выпечка!$D$1:$D$226,Выпечка!$C$1:$C$226,$D51,Выпечка!$B$1:$B$226,P$2)</f>
        <v>0</v>
      </c>
      <c r="Q51" s="42">
        <f>Q$3*SUMIFS(Выпечка!$D$1:$D$226,Выпечка!$C$1:$C$226,$D51,Выпечка!$B$1:$B$226,Q$2)</f>
        <v>0</v>
      </c>
      <c r="R51" s="42">
        <f>R$3*SUMIFS(Выпечка!$D$1:$D$226,Выпечка!$C$1:$C$226,$D51,Выпечка!$B$1:$B$226,R$2)</f>
        <v>0</v>
      </c>
      <c r="S51" s="42">
        <f>S$3*SUMIFS(Выпечка!$D$1:$D$226,Выпечка!$C$1:$C$226,$D51,Выпечка!$B$1:$B$226,S$2)</f>
        <v>0</v>
      </c>
      <c r="T51" s="42">
        <f>T$3*SUMIFS(Выпечка!$D$1:$D$226,Выпечка!$C$1:$C$226,$D51,Выпечка!$B$1:$B$226,T$2)</f>
        <v>0</v>
      </c>
      <c r="U51" s="42">
        <f>U$3*SUMIFS(Выпечка!$D$1:$D$226,Выпечка!$C$1:$C$226,$D51,Выпечка!$B$1:$B$226,U$2)</f>
        <v>0</v>
      </c>
      <c r="V51" s="42">
        <f>V$3*SUMIFS(Выпечка!$D$1:$D$226,Выпечка!$C$1:$C$226,$D51,Выпечка!$B$1:$B$226,V$2)</f>
        <v>0</v>
      </c>
      <c r="W51" s="42">
        <f>W$3*SUMIFS(Выпечка!$D$1:$D$226,Выпечка!$C$1:$C$226,$D51,Выпечка!$B$1:$B$226,W$2)</f>
        <v>0</v>
      </c>
      <c r="X51" s="42">
        <f>X$3*SUMIFS(Выпечка!$D$1:$D$226,Выпечка!$C$1:$C$226,$D51,Выпечка!$B$1:$B$226,X$2)</f>
        <v>0</v>
      </c>
      <c r="Y51" s="42">
        <f>Y$3*SUMIFS(Выпечка!$D$1:$D$226,Выпечка!$C$1:$C$226,$D51,Выпечка!$B$1:$B$226,Y$2)</f>
        <v>0</v>
      </c>
      <c r="Z51" s="42">
        <f>Z$3*SUMIFS(Выпечка!$D$1:$D$226,Выпечка!$C$1:$C$226,$D51,Выпечка!$B$1:$B$226,Z$2)</f>
        <v>0</v>
      </c>
      <c r="AA51" s="42">
        <f>AA$3*SUMIFS(Выпечка!$D$1:$D$226,Выпечка!$C$1:$C$226,$D51,Выпечка!$B$1:$B$226,AA$2)</f>
        <v>0</v>
      </c>
      <c r="AB51" s="42">
        <f>AB$3*SUMIFS(Выпечка!$D$1:$D$226,Выпечка!$C$1:$C$226,$D51,Выпечка!$B$1:$B$226,AB$2)</f>
        <v>0</v>
      </c>
      <c r="AC51" s="42">
        <f>AC$3*SUMIFS(Выпечка!$D$1:$D$226,Выпечка!$C$1:$C$226,$D51,Выпечка!$B$1:$B$226,AC$2)</f>
        <v>0</v>
      </c>
      <c r="AD51" s="42">
        <f>AD$3*SUMIFS(Выпечка!$D$1:$D$226,Выпечка!$C$1:$C$226,$D51,Выпечка!$B$1:$B$226,AD$2)</f>
        <v>0.15</v>
      </c>
      <c r="AE51" s="42">
        <f>AE$3*SUMIFS(Выпечка!$D$1:$D$226,Выпечка!$C$1:$C$226,$D51,Выпечка!$B$1:$B$226,AE$2)</f>
        <v>0</v>
      </c>
    </row>
    <row r="52" spans="1:31" hidden="1">
      <c r="A52" s="38"/>
      <c r="B52" s="39">
        <f t="shared" si="1"/>
        <v>0</v>
      </c>
      <c r="C52" s="40">
        <f t="shared" si="0"/>
        <v>0</v>
      </c>
      <c r="D52" s="49" t="s">
        <v>72</v>
      </c>
      <c r="E52" s="50"/>
      <c r="F52" s="42"/>
      <c r="G52" s="42"/>
      <c r="H52" s="42"/>
      <c r="I52" s="42"/>
      <c r="J52" s="42"/>
      <c r="K52" s="42"/>
      <c r="L52" s="42"/>
      <c r="M52" s="42"/>
      <c r="N52" s="42"/>
      <c r="O52" s="42"/>
      <c r="P52" s="42"/>
      <c r="Q52" s="42"/>
      <c r="R52" s="42"/>
      <c r="S52" s="42"/>
      <c r="T52" s="42"/>
      <c r="U52" s="42">
        <f>U3*[1]Выпечка!D168</f>
        <v>0</v>
      </c>
      <c r="V52" s="42"/>
      <c r="W52" s="42"/>
      <c r="X52" s="42"/>
      <c r="Y52" s="42"/>
      <c r="Z52" s="42"/>
      <c r="AA52" s="42"/>
      <c r="AB52" s="42"/>
      <c r="AC52" s="43"/>
      <c r="AD52" s="44"/>
      <c r="AE52" s="24"/>
    </row>
  </sheetData>
  <mergeCells count="2">
    <mergeCell ref="A2:A3"/>
    <mergeCell ref="B2:B3"/>
  </mergeCells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G226"/>
  <sheetViews>
    <sheetView topLeftCell="B216" zoomScale="160" zoomScaleNormal="160" workbookViewId="0">
      <selection activeCell="B223" sqref="B223:B226"/>
    </sheetView>
  </sheetViews>
  <sheetFormatPr defaultRowHeight="15"/>
  <cols>
    <col min="1" max="1" width="5.7109375" customWidth="1"/>
    <col min="2" max="2" width="30" customWidth="1"/>
    <col min="3" max="3" width="37.85546875" bestFit="1" customWidth="1"/>
  </cols>
  <sheetData>
    <row r="1" spans="1:7">
      <c r="A1" s="1"/>
      <c r="B1" s="2" t="s">
        <v>0</v>
      </c>
      <c r="C1" s="1" t="s">
        <v>1</v>
      </c>
      <c r="D1" s="3">
        <v>1</v>
      </c>
      <c r="E1" s="1" t="s">
        <v>2</v>
      </c>
      <c r="F1" s="4">
        <v>0</v>
      </c>
      <c r="G1" s="4">
        <v>212.320404874697</v>
      </c>
    </row>
    <row r="2" spans="1:7">
      <c r="A2" s="1"/>
      <c r="B2" s="2" t="s">
        <v>0</v>
      </c>
      <c r="C2" s="1" t="s">
        <v>3</v>
      </c>
      <c r="D2" s="3">
        <v>7.1000000000000002E-4</v>
      </c>
      <c r="E2" s="1" t="s">
        <v>2</v>
      </c>
      <c r="F2" s="4">
        <v>850</v>
      </c>
      <c r="G2" s="4">
        <v>0</v>
      </c>
    </row>
    <row r="3" spans="1:7">
      <c r="A3" s="1"/>
      <c r="B3" s="2" t="s">
        <v>0</v>
      </c>
      <c r="C3" s="1" t="s">
        <v>4</v>
      </c>
      <c r="D3" s="3">
        <v>2.232E-3</v>
      </c>
      <c r="E3" s="1" t="s">
        <v>2</v>
      </c>
      <c r="F3" s="4">
        <v>14324.6681636419</v>
      </c>
      <c r="G3" s="4">
        <v>0</v>
      </c>
    </row>
    <row r="4" spans="1:7">
      <c r="A4" s="1"/>
      <c r="B4" s="2" t="s">
        <v>0</v>
      </c>
      <c r="C4" s="5" t="s">
        <v>5</v>
      </c>
      <c r="D4" s="3">
        <v>1.3389999999999999E-3</v>
      </c>
      <c r="E4" s="1" t="s">
        <v>2</v>
      </c>
      <c r="F4" s="4">
        <v>0</v>
      </c>
      <c r="G4" s="4">
        <v>0</v>
      </c>
    </row>
    <row r="5" spans="1:7">
      <c r="A5" s="1"/>
      <c r="B5" s="2" t="s">
        <v>0</v>
      </c>
      <c r="C5" s="1" t="s">
        <v>6</v>
      </c>
      <c r="D5" s="3">
        <v>2.2000000000000001E-3</v>
      </c>
      <c r="E5" s="1" t="s">
        <v>2</v>
      </c>
      <c r="F5" s="4">
        <v>4800</v>
      </c>
      <c r="G5" s="4">
        <v>0</v>
      </c>
    </row>
    <row r="6" spans="1:7">
      <c r="A6" s="1"/>
      <c r="B6" s="2" t="s">
        <v>0</v>
      </c>
      <c r="C6" s="1" t="s">
        <v>7</v>
      </c>
      <c r="D6" s="3">
        <v>4.4357000000000001E-2</v>
      </c>
      <c r="E6" s="1" t="s">
        <v>2</v>
      </c>
      <c r="F6" s="4">
        <v>4200</v>
      </c>
      <c r="G6" s="4">
        <v>0</v>
      </c>
    </row>
    <row r="7" spans="1:7">
      <c r="A7" s="1"/>
      <c r="B7" s="2" t="s">
        <v>0</v>
      </c>
      <c r="C7" s="1" t="s">
        <v>8</v>
      </c>
      <c r="D7" s="3">
        <v>2.232E-2</v>
      </c>
      <c r="E7" s="1" t="s">
        <v>9</v>
      </c>
      <c r="F7" s="4">
        <v>1</v>
      </c>
      <c r="G7" s="4">
        <v>0</v>
      </c>
    </row>
    <row r="8" spans="1:7">
      <c r="A8" s="1"/>
      <c r="B8" s="2" t="s">
        <v>0</v>
      </c>
      <c r="C8" s="1" t="s">
        <v>10</v>
      </c>
      <c r="D8" s="3">
        <v>1E-4</v>
      </c>
      <c r="E8" s="1" t="s">
        <v>2</v>
      </c>
      <c r="F8" s="4">
        <v>94500</v>
      </c>
      <c r="G8" s="4">
        <v>0</v>
      </c>
    </row>
    <row r="9" spans="1:7" hidden="1">
      <c r="A9" s="1"/>
      <c r="B9" s="1" t="s">
        <v>11</v>
      </c>
      <c r="C9" s="1" t="s">
        <v>1</v>
      </c>
      <c r="D9" s="3">
        <v>1</v>
      </c>
      <c r="E9" s="1" t="s">
        <v>12</v>
      </c>
      <c r="F9" s="4">
        <v>0</v>
      </c>
      <c r="G9" s="4">
        <v>3311.8814577704302</v>
      </c>
    </row>
    <row r="10" spans="1:7" hidden="1">
      <c r="A10" s="1"/>
      <c r="B10" s="1" t="s">
        <v>1</v>
      </c>
      <c r="C10" s="1" t="s">
        <v>3</v>
      </c>
      <c r="D10" s="3">
        <v>0.01</v>
      </c>
      <c r="E10" s="1" t="s">
        <v>2</v>
      </c>
      <c r="F10" s="4">
        <v>850</v>
      </c>
      <c r="G10" s="4">
        <v>0</v>
      </c>
    </row>
    <row r="11" spans="1:7" hidden="1">
      <c r="A11" s="1"/>
      <c r="B11" s="1" t="s">
        <v>1</v>
      </c>
      <c r="C11" s="1" t="s">
        <v>4</v>
      </c>
      <c r="D11" s="3">
        <v>0.03</v>
      </c>
      <c r="E11" s="1" t="s">
        <v>2</v>
      </c>
      <c r="F11" s="4">
        <v>14324.6681636419</v>
      </c>
      <c r="G11" s="4">
        <v>0</v>
      </c>
    </row>
    <row r="12" spans="1:7" hidden="1">
      <c r="A12" s="1"/>
      <c r="B12" s="1" t="s">
        <v>1</v>
      </c>
      <c r="C12" s="1" t="s">
        <v>13</v>
      </c>
      <c r="D12" s="3">
        <v>1.7999999999999999E-2</v>
      </c>
      <c r="E12" s="1" t="s">
        <v>2</v>
      </c>
      <c r="F12" s="4">
        <v>42000</v>
      </c>
      <c r="G12" s="4">
        <v>0</v>
      </c>
    </row>
    <row r="13" spans="1:7" hidden="1">
      <c r="A13" s="1"/>
      <c r="B13" s="1" t="s">
        <v>1</v>
      </c>
      <c r="C13" s="1" t="s">
        <v>14</v>
      </c>
      <c r="D13" s="3">
        <v>4.0000000000000001E-3</v>
      </c>
      <c r="E13" s="1" t="s">
        <v>2</v>
      </c>
      <c r="F13" s="4">
        <v>30100</v>
      </c>
      <c r="G13" s="4">
        <v>0</v>
      </c>
    </row>
    <row r="14" spans="1:7" hidden="1">
      <c r="A14" s="1"/>
      <c r="B14" s="1" t="s">
        <v>1</v>
      </c>
      <c r="C14" s="1" t="s">
        <v>15</v>
      </c>
      <c r="D14" s="3">
        <v>0.06</v>
      </c>
      <c r="E14" s="1" t="s">
        <v>12</v>
      </c>
      <c r="F14" s="4">
        <v>0</v>
      </c>
      <c r="G14" s="4">
        <v>0</v>
      </c>
    </row>
    <row r="15" spans="1:7" hidden="1">
      <c r="A15" s="1"/>
      <c r="B15" s="1" t="s">
        <v>1</v>
      </c>
      <c r="C15" s="1" t="s">
        <v>16</v>
      </c>
      <c r="D15" s="3">
        <v>0.6</v>
      </c>
      <c r="E15" s="1" t="s">
        <v>2</v>
      </c>
      <c r="F15" s="4">
        <v>3538.7759912843499</v>
      </c>
      <c r="G15" s="4">
        <v>0</v>
      </c>
    </row>
    <row r="16" spans="1:7" hidden="1">
      <c r="A16" s="1"/>
      <c r="B16" s="1" t="s">
        <v>1</v>
      </c>
      <c r="C16" s="1" t="s">
        <v>8</v>
      </c>
      <c r="D16" s="3">
        <v>0.27700000000000002</v>
      </c>
      <c r="E16" s="1" t="s">
        <v>9</v>
      </c>
      <c r="F16" s="4">
        <v>1</v>
      </c>
      <c r="G16" s="4">
        <v>0</v>
      </c>
    </row>
    <row r="17" spans="1:7">
      <c r="A17" s="1"/>
      <c r="B17" s="6" t="s">
        <v>17</v>
      </c>
      <c r="C17" s="1" t="s">
        <v>1</v>
      </c>
      <c r="D17" s="3">
        <v>1</v>
      </c>
      <c r="E17" s="1" t="s">
        <v>2</v>
      </c>
      <c r="F17" s="4">
        <v>0</v>
      </c>
      <c r="G17" s="4">
        <v>4598.7858104567904</v>
      </c>
    </row>
    <row r="18" spans="1:7">
      <c r="A18" s="1"/>
      <c r="B18" s="6" t="s">
        <v>17</v>
      </c>
      <c r="C18" s="1" t="s">
        <v>6</v>
      </c>
      <c r="D18" s="7">
        <v>0.5</v>
      </c>
      <c r="E18" s="1" t="s">
        <v>2</v>
      </c>
      <c r="F18" s="4">
        <v>4800</v>
      </c>
      <c r="G18" s="4">
        <v>0</v>
      </c>
    </row>
    <row r="19" spans="1:7">
      <c r="A19" s="1"/>
      <c r="B19" s="6" t="s">
        <v>17</v>
      </c>
      <c r="C19" s="1" t="s">
        <v>18</v>
      </c>
      <c r="D19" s="7">
        <v>0.01</v>
      </c>
      <c r="E19" s="1" t="s">
        <v>2</v>
      </c>
      <c r="F19" s="4">
        <v>43348.164627363702</v>
      </c>
      <c r="G19" s="4">
        <v>0</v>
      </c>
    </row>
    <row r="20" spans="1:7">
      <c r="A20" s="1"/>
      <c r="B20" s="6" t="s">
        <v>17</v>
      </c>
      <c r="C20" s="1" t="s">
        <v>19</v>
      </c>
      <c r="D20" s="7">
        <v>7</v>
      </c>
      <c r="E20" s="1" t="s">
        <v>12</v>
      </c>
      <c r="F20" s="4">
        <v>618.40621412298594</v>
      </c>
      <c r="G20" s="4">
        <v>0</v>
      </c>
    </row>
    <row r="21" spans="1:7">
      <c r="A21" s="1"/>
      <c r="B21" s="6" t="s">
        <v>17</v>
      </c>
      <c r="C21" s="1" t="s">
        <v>20</v>
      </c>
      <c r="D21" s="7">
        <v>0.1075</v>
      </c>
      <c r="E21" s="1" t="s">
        <v>2</v>
      </c>
      <c r="F21" s="4">
        <v>39719.878441641697</v>
      </c>
      <c r="G21" s="4">
        <v>0</v>
      </c>
    </row>
    <row r="22" spans="1:7">
      <c r="A22" s="1"/>
      <c r="B22" s="6" t="s">
        <v>17</v>
      </c>
      <c r="C22" s="5" t="s">
        <v>7</v>
      </c>
      <c r="D22" s="7">
        <v>1</v>
      </c>
      <c r="E22" s="1" t="s">
        <v>2</v>
      </c>
      <c r="F22" s="4">
        <v>3800</v>
      </c>
      <c r="G22" s="4">
        <v>0</v>
      </c>
    </row>
    <row r="23" spans="1:7">
      <c r="A23" s="1"/>
      <c r="B23" s="6" t="s">
        <v>21</v>
      </c>
      <c r="C23" s="1" t="s">
        <v>1</v>
      </c>
      <c r="D23" s="3">
        <v>1</v>
      </c>
      <c r="E23" s="1" t="s">
        <v>2</v>
      </c>
      <c r="F23" s="4">
        <v>0</v>
      </c>
      <c r="G23" s="4">
        <v>6692.5562917095704</v>
      </c>
    </row>
    <row r="24" spans="1:7">
      <c r="A24" s="1"/>
      <c r="B24" s="6" t="s">
        <v>21</v>
      </c>
      <c r="C24" s="1" t="s">
        <v>6</v>
      </c>
      <c r="D24" s="7">
        <v>0.5</v>
      </c>
      <c r="E24" s="1" t="s">
        <v>2</v>
      </c>
      <c r="F24" s="4">
        <v>4800</v>
      </c>
      <c r="G24" s="4">
        <v>0</v>
      </c>
    </row>
    <row r="25" spans="1:7">
      <c r="A25" s="1"/>
      <c r="B25" s="6" t="s">
        <v>21</v>
      </c>
      <c r="C25" s="1" t="s">
        <v>18</v>
      </c>
      <c r="D25" s="3">
        <v>0.01</v>
      </c>
      <c r="E25" s="1" t="s">
        <v>2</v>
      </c>
      <c r="F25" s="4">
        <v>43348.164627363702</v>
      </c>
      <c r="G25" s="4">
        <v>0</v>
      </c>
    </row>
    <row r="26" spans="1:7">
      <c r="A26" s="1"/>
      <c r="B26" s="6" t="s">
        <v>21</v>
      </c>
      <c r="C26" s="1" t="s">
        <v>19</v>
      </c>
      <c r="D26" s="7">
        <v>7</v>
      </c>
      <c r="E26" s="1" t="s">
        <v>12</v>
      </c>
      <c r="F26" s="4">
        <v>618.40621412298594</v>
      </c>
      <c r="G26" s="4">
        <v>0</v>
      </c>
    </row>
    <row r="27" spans="1:7">
      <c r="A27" s="1"/>
      <c r="B27" s="6" t="s">
        <v>21</v>
      </c>
      <c r="C27" s="1" t="s">
        <v>22</v>
      </c>
      <c r="D27" s="7">
        <v>0.01</v>
      </c>
      <c r="E27" s="1" t="s">
        <v>2</v>
      </c>
      <c r="F27" s="4">
        <v>40000</v>
      </c>
      <c r="G27" s="4">
        <v>0</v>
      </c>
    </row>
    <row r="28" spans="1:7">
      <c r="A28" s="1"/>
      <c r="B28" s="6" t="s">
        <v>21</v>
      </c>
      <c r="C28" s="1" t="s">
        <v>23</v>
      </c>
      <c r="D28" s="7">
        <v>0.02</v>
      </c>
      <c r="E28" s="1" t="s">
        <v>2</v>
      </c>
      <c r="F28" s="4">
        <v>43055.172893337003</v>
      </c>
      <c r="G28" s="4">
        <v>0</v>
      </c>
    </row>
    <row r="29" spans="1:7">
      <c r="A29" s="1"/>
      <c r="B29" s="6" t="s">
        <v>21</v>
      </c>
      <c r="C29" s="1" t="s">
        <v>24</v>
      </c>
      <c r="D29" s="7">
        <v>0.25</v>
      </c>
      <c r="E29" s="1" t="s">
        <v>2</v>
      </c>
      <c r="F29" s="4">
        <v>39000</v>
      </c>
      <c r="G29" s="4">
        <v>0</v>
      </c>
    </row>
    <row r="30" spans="1:7">
      <c r="A30" s="1"/>
      <c r="B30" s="6" t="s">
        <v>21</v>
      </c>
      <c r="C30" s="1" t="s">
        <v>20</v>
      </c>
      <c r="D30" s="7">
        <v>0.1075</v>
      </c>
      <c r="E30" s="1" t="s">
        <v>2</v>
      </c>
      <c r="F30" s="4">
        <v>39719.878441641697</v>
      </c>
      <c r="G30" s="4">
        <v>0</v>
      </c>
    </row>
    <row r="31" spans="1:7">
      <c r="A31" s="1"/>
      <c r="B31" s="6" t="s">
        <v>21</v>
      </c>
      <c r="C31" s="5" t="s">
        <v>7</v>
      </c>
      <c r="D31" s="7">
        <v>1</v>
      </c>
      <c r="E31" s="1" t="s">
        <v>2</v>
      </c>
      <c r="F31" s="4">
        <v>3800</v>
      </c>
      <c r="G31" s="4">
        <v>0</v>
      </c>
    </row>
    <row r="32" spans="1:7">
      <c r="A32" s="1"/>
      <c r="B32" s="6" t="s">
        <v>25</v>
      </c>
      <c r="C32" s="1" t="s">
        <v>1</v>
      </c>
      <c r="D32" s="3">
        <v>1</v>
      </c>
      <c r="E32" s="1" t="s">
        <v>2</v>
      </c>
      <c r="F32" s="4">
        <v>0</v>
      </c>
      <c r="G32" s="4">
        <v>8452.4635774007093</v>
      </c>
    </row>
    <row r="33" spans="1:7">
      <c r="A33" s="1"/>
      <c r="B33" s="6" t="s">
        <v>25</v>
      </c>
      <c r="C33" s="1" t="s">
        <v>6</v>
      </c>
      <c r="D33" s="7">
        <v>0.5</v>
      </c>
      <c r="E33" s="1" t="s">
        <v>2</v>
      </c>
      <c r="F33" s="4">
        <v>4800</v>
      </c>
      <c r="G33" s="4">
        <v>0</v>
      </c>
    </row>
    <row r="34" spans="1:7">
      <c r="A34" s="1"/>
      <c r="B34" s="6" t="s">
        <v>25</v>
      </c>
      <c r="C34" s="1" t="s">
        <v>18</v>
      </c>
      <c r="D34" s="7">
        <v>0.01</v>
      </c>
      <c r="E34" s="1" t="s">
        <v>2</v>
      </c>
      <c r="F34" s="4">
        <v>43348.164627363702</v>
      </c>
      <c r="G34" s="4">
        <v>0</v>
      </c>
    </row>
    <row r="35" spans="1:7">
      <c r="A35" s="1"/>
      <c r="B35" s="6" t="s">
        <v>25</v>
      </c>
      <c r="C35" s="1" t="s">
        <v>19</v>
      </c>
      <c r="D35" s="7">
        <v>7</v>
      </c>
      <c r="E35" s="1" t="s">
        <v>12</v>
      </c>
      <c r="F35" s="4">
        <v>618.40621412298594</v>
      </c>
      <c r="G35" s="4">
        <v>0</v>
      </c>
    </row>
    <row r="36" spans="1:7">
      <c r="A36" s="1"/>
      <c r="B36" s="6" t="s">
        <v>25</v>
      </c>
      <c r="C36" s="1" t="s">
        <v>22</v>
      </c>
      <c r="D36" s="7">
        <v>0.01</v>
      </c>
      <c r="E36" s="1" t="s">
        <v>2</v>
      </c>
      <c r="F36" s="4">
        <v>40000</v>
      </c>
      <c r="G36" s="4">
        <v>0</v>
      </c>
    </row>
    <row r="37" spans="1:7">
      <c r="A37" s="1"/>
      <c r="B37" s="6" t="s">
        <v>25</v>
      </c>
      <c r="C37" s="1" t="s">
        <v>23</v>
      </c>
      <c r="D37" s="7">
        <v>0.02</v>
      </c>
      <c r="E37" s="1" t="s">
        <v>2</v>
      </c>
      <c r="F37" s="4">
        <v>43055.172893337003</v>
      </c>
      <c r="G37" s="4">
        <v>0</v>
      </c>
    </row>
    <row r="38" spans="1:7">
      <c r="A38" s="1"/>
      <c r="B38" s="6" t="s">
        <v>25</v>
      </c>
      <c r="C38" s="1" t="s">
        <v>24</v>
      </c>
      <c r="D38" s="7">
        <v>0.25</v>
      </c>
      <c r="E38" s="1" t="s">
        <v>2</v>
      </c>
      <c r="F38" s="4">
        <v>39000</v>
      </c>
      <c r="G38" s="4">
        <v>0</v>
      </c>
    </row>
    <row r="39" spans="1:7">
      <c r="A39" s="1"/>
      <c r="B39" s="6" t="s">
        <v>25</v>
      </c>
      <c r="C39" s="5" t="s">
        <v>7</v>
      </c>
      <c r="D39" s="7">
        <v>1</v>
      </c>
      <c r="E39" s="1" t="s">
        <v>2</v>
      </c>
      <c r="F39" s="4">
        <v>3800</v>
      </c>
      <c r="G39" s="4">
        <v>0</v>
      </c>
    </row>
    <row r="40" spans="1:7" hidden="1">
      <c r="A40" s="1"/>
      <c r="B40" s="1" t="s">
        <v>26</v>
      </c>
      <c r="C40" s="1" t="s">
        <v>1</v>
      </c>
      <c r="D40" s="3">
        <v>1</v>
      </c>
      <c r="E40" s="1" t="s">
        <v>12</v>
      </c>
      <c r="F40" s="4">
        <v>0</v>
      </c>
      <c r="G40" s="4">
        <v>1020.81768877013</v>
      </c>
    </row>
    <row r="41" spans="1:7" hidden="1">
      <c r="A41" s="1"/>
      <c r="B41" s="1" t="s">
        <v>1</v>
      </c>
      <c r="C41" s="1" t="s">
        <v>3</v>
      </c>
      <c r="D41" s="3">
        <v>2.0000000000000001E-4</v>
      </c>
      <c r="E41" s="1" t="s">
        <v>2</v>
      </c>
      <c r="F41" s="4">
        <v>850</v>
      </c>
      <c r="G41" s="4">
        <v>0</v>
      </c>
    </row>
    <row r="42" spans="1:7" hidden="1">
      <c r="A42" s="1"/>
      <c r="B42" s="1" t="s">
        <v>1</v>
      </c>
      <c r="C42" s="1" t="s">
        <v>13</v>
      </c>
      <c r="D42" s="3">
        <v>1.8E-3</v>
      </c>
      <c r="E42" s="1" t="s">
        <v>2</v>
      </c>
      <c r="F42" s="4">
        <v>42000</v>
      </c>
      <c r="G42" s="4">
        <v>0</v>
      </c>
    </row>
    <row r="43" spans="1:7" hidden="1">
      <c r="A43" s="1"/>
      <c r="B43" s="1" t="s">
        <v>1</v>
      </c>
      <c r="C43" s="1" t="s">
        <v>6</v>
      </c>
      <c r="D43" s="3">
        <v>0.124</v>
      </c>
      <c r="E43" s="1" t="s">
        <v>2</v>
      </c>
      <c r="F43" s="4">
        <v>4800</v>
      </c>
      <c r="G43" s="4">
        <v>0</v>
      </c>
    </row>
    <row r="44" spans="1:7" hidden="1">
      <c r="A44" s="1"/>
      <c r="B44" s="1" t="s">
        <v>1</v>
      </c>
      <c r="C44" s="1" t="s">
        <v>27</v>
      </c>
      <c r="D44" s="3">
        <v>0.02</v>
      </c>
      <c r="E44" s="1" t="s">
        <v>2</v>
      </c>
      <c r="F44" s="4">
        <v>5599.4495969480704</v>
      </c>
      <c r="G44" s="4">
        <v>0</v>
      </c>
    </row>
    <row r="45" spans="1:7" hidden="1">
      <c r="A45" s="1"/>
      <c r="B45" s="1" t="s">
        <v>1</v>
      </c>
      <c r="C45" s="1" t="s">
        <v>28</v>
      </c>
      <c r="D45" s="3">
        <v>5.5E-2</v>
      </c>
      <c r="E45" s="1" t="s">
        <v>2</v>
      </c>
      <c r="F45" s="4">
        <v>3800</v>
      </c>
      <c r="G45" s="4">
        <v>0</v>
      </c>
    </row>
    <row r="46" spans="1:7" hidden="1">
      <c r="A46" s="1"/>
      <c r="B46" s="1" t="s">
        <v>1</v>
      </c>
      <c r="C46" s="1" t="s">
        <v>4</v>
      </c>
      <c r="D46" s="3">
        <v>8.9999999999999993E-3</v>
      </c>
      <c r="E46" s="1" t="s">
        <v>2</v>
      </c>
      <c r="F46" s="4">
        <v>14324.6681636419</v>
      </c>
      <c r="G46" s="4">
        <v>0</v>
      </c>
    </row>
    <row r="47" spans="1:7" hidden="1">
      <c r="A47" s="1"/>
      <c r="B47" s="1" t="s">
        <v>1</v>
      </c>
      <c r="C47" s="1" t="s">
        <v>8</v>
      </c>
      <c r="D47" s="3">
        <v>2.1999999999999999E-2</v>
      </c>
      <c r="E47" s="1" t="s">
        <v>9</v>
      </c>
      <c r="F47" s="4">
        <v>1</v>
      </c>
      <c r="G47" s="4">
        <v>0</v>
      </c>
    </row>
    <row r="48" spans="1:7" hidden="1">
      <c r="A48" s="1"/>
      <c r="B48" s="1" t="s">
        <v>1</v>
      </c>
      <c r="C48" s="1" t="s">
        <v>29</v>
      </c>
      <c r="D48" s="3">
        <v>2.0000000000000001E-4</v>
      </c>
      <c r="E48" s="1" t="s">
        <v>2</v>
      </c>
      <c r="F48" s="4">
        <v>100000</v>
      </c>
      <c r="G48" s="4">
        <v>0</v>
      </c>
    </row>
    <row r="49" spans="1:7">
      <c r="A49" s="1"/>
      <c r="B49" s="6" t="s">
        <v>30</v>
      </c>
      <c r="C49" s="1" t="s">
        <v>1</v>
      </c>
      <c r="D49" s="3">
        <v>1</v>
      </c>
      <c r="E49" s="1" t="s">
        <v>12</v>
      </c>
      <c r="F49" s="4">
        <v>0</v>
      </c>
      <c r="G49" s="4">
        <v>782.81430098866997</v>
      </c>
    </row>
    <row r="50" spans="1:7">
      <c r="A50" s="1"/>
      <c r="B50" s="6" t="s">
        <v>30</v>
      </c>
      <c r="C50" s="1" t="s">
        <v>3</v>
      </c>
      <c r="D50" s="7">
        <v>2.0000000000000001E-4</v>
      </c>
      <c r="E50" s="1" t="s">
        <v>2</v>
      </c>
      <c r="F50" s="4">
        <v>850</v>
      </c>
      <c r="G50" s="4">
        <v>0</v>
      </c>
    </row>
    <row r="51" spans="1:7">
      <c r="A51" s="1"/>
      <c r="B51" s="6" t="s">
        <v>30</v>
      </c>
      <c r="C51" s="1" t="s">
        <v>31</v>
      </c>
      <c r="D51" s="7">
        <v>2.5000000000000001E-3</v>
      </c>
      <c r="E51" s="1" t="s">
        <v>2</v>
      </c>
      <c r="F51" s="4">
        <v>10229.740209383501</v>
      </c>
      <c r="G51" s="4">
        <v>0</v>
      </c>
    </row>
    <row r="52" spans="1:7">
      <c r="A52" s="1"/>
      <c r="B52" s="6" t="s">
        <v>30</v>
      </c>
      <c r="C52" s="1" t="s">
        <v>6</v>
      </c>
      <c r="D52" s="7">
        <v>9.5832999999999995E-3</v>
      </c>
      <c r="E52" s="1" t="s">
        <v>2</v>
      </c>
      <c r="F52" s="4">
        <v>4800</v>
      </c>
      <c r="G52" s="4">
        <v>0</v>
      </c>
    </row>
    <row r="53" spans="1:7">
      <c r="A53" s="1"/>
      <c r="B53" s="6" t="s">
        <v>30</v>
      </c>
      <c r="C53" s="1" t="s">
        <v>7</v>
      </c>
      <c r="D53" s="7">
        <v>4.1660000000000003E-2</v>
      </c>
      <c r="E53" s="1" t="s">
        <v>2</v>
      </c>
      <c r="F53" s="4">
        <v>4200</v>
      </c>
      <c r="G53" s="4">
        <v>0</v>
      </c>
    </row>
    <row r="54" spans="1:7">
      <c r="A54" s="1"/>
      <c r="B54" s="6" t="s">
        <v>30</v>
      </c>
      <c r="C54" s="1" t="s">
        <v>4</v>
      </c>
      <c r="D54" s="7">
        <v>6.6600000000000001E-3</v>
      </c>
      <c r="E54" s="1" t="s">
        <v>2</v>
      </c>
      <c r="F54" s="4">
        <v>14324.6681636419</v>
      </c>
      <c r="G54" s="4">
        <v>0</v>
      </c>
    </row>
    <row r="55" spans="1:7">
      <c r="A55" s="1"/>
      <c r="B55" s="6" t="s">
        <v>30</v>
      </c>
      <c r="C55" s="1" t="s">
        <v>8</v>
      </c>
      <c r="D55" s="7">
        <v>1.5833E-2</v>
      </c>
      <c r="E55" s="1" t="s">
        <v>9</v>
      </c>
      <c r="F55" s="4">
        <v>1</v>
      </c>
      <c r="G55" s="4">
        <v>0</v>
      </c>
    </row>
    <row r="56" spans="1:7">
      <c r="A56" s="1"/>
      <c r="B56" s="6" t="s">
        <v>30</v>
      </c>
      <c r="C56" s="1" t="s">
        <v>29</v>
      </c>
      <c r="D56" s="7">
        <v>8.2999999999999998E-5</v>
      </c>
      <c r="E56" s="1" t="s">
        <v>2</v>
      </c>
      <c r="F56" s="4">
        <v>100000</v>
      </c>
      <c r="G56" s="4">
        <v>0</v>
      </c>
    </row>
    <row r="57" spans="1:7">
      <c r="A57" s="1"/>
      <c r="B57" s="6" t="s">
        <v>30</v>
      </c>
      <c r="C57" s="1" t="s">
        <v>14</v>
      </c>
      <c r="D57" s="7">
        <v>8.2999999999999998E-5</v>
      </c>
      <c r="E57" s="1" t="s">
        <v>2</v>
      </c>
      <c r="F57" s="4">
        <v>30100</v>
      </c>
      <c r="G57" s="4">
        <v>0</v>
      </c>
    </row>
    <row r="58" spans="1:7" s="8" customFormat="1">
      <c r="A58" s="1"/>
      <c r="B58" s="6" t="s">
        <v>30</v>
      </c>
      <c r="C58" s="1" t="s">
        <v>32</v>
      </c>
      <c r="D58" s="7">
        <v>8.3300000000000006E-3</v>
      </c>
      <c r="E58" s="1" t="s">
        <v>2</v>
      </c>
      <c r="F58" s="4">
        <v>34577.5047117418</v>
      </c>
      <c r="G58" s="4">
        <v>0</v>
      </c>
    </row>
    <row r="59" spans="1:7">
      <c r="A59" s="1"/>
      <c r="B59" s="6" t="s">
        <v>30</v>
      </c>
      <c r="C59" s="5" t="s">
        <v>19</v>
      </c>
      <c r="D59" s="7">
        <v>3.3300000000000003E-2</v>
      </c>
      <c r="E59" s="1" t="s">
        <v>2</v>
      </c>
      <c r="F59" s="4"/>
      <c r="G59" s="4"/>
    </row>
    <row r="60" spans="1:7">
      <c r="A60" s="1"/>
      <c r="B60" s="9" t="s">
        <v>33</v>
      </c>
      <c r="C60" s="1" t="s">
        <v>1</v>
      </c>
      <c r="D60" s="3">
        <v>1</v>
      </c>
      <c r="E60" s="1" t="s">
        <v>12</v>
      </c>
      <c r="F60" s="4">
        <v>0</v>
      </c>
      <c r="G60" s="4">
        <v>998.54368534280297</v>
      </c>
    </row>
    <row r="61" spans="1:7">
      <c r="A61" s="1"/>
      <c r="B61" s="9" t="s">
        <v>33</v>
      </c>
      <c r="C61" s="1" t="s">
        <v>34</v>
      </c>
      <c r="D61" s="3">
        <v>1.2999999999999999E-2</v>
      </c>
      <c r="E61" s="1" t="s">
        <v>9</v>
      </c>
      <c r="F61" s="4">
        <v>4583</v>
      </c>
      <c r="G61" s="4">
        <v>0</v>
      </c>
    </row>
    <row r="62" spans="1:7">
      <c r="A62" s="1"/>
      <c r="B62" s="9" t="s">
        <v>33</v>
      </c>
      <c r="C62" s="1" t="s">
        <v>8</v>
      </c>
      <c r="D62" s="3">
        <v>1.2999999999999999E-2</v>
      </c>
      <c r="E62" s="1" t="s">
        <v>9</v>
      </c>
      <c r="F62" s="4">
        <v>1</v>
      </c>
      <c r="G62" s="4">
        <v>0</v>
      </c>
    </row>
    <row r="63" spans="1:7">
      <c r="A63" s="1"/>
      <c r="B63" s="9" t="s">
        <v>33</v>
      </c>
      <c r="C63" s="1" t="s">
        <v>3</v>
      </c>
      <c r="D63" s="7">
        <v>3.2499999999999999E-4</v>
      </c>
      <c r="E63" s="1" t="s">
        <v>2</v>
      </c>
      <c r="F63" s="4">
        <v>850</v>
      </c>
      <c r="G63" s="4">
        <v>0</v>
      </c>
    </row>
    <row r="64" spans="1:7">
      <c r="A64" s="1"/>
      <c r="B64" s="9" t="s">
        <v>33</v>
      </c>
      <c r="C64" s="1" t="s">
        <v>19</v>
      </c>
      <c r="D64" s="7">
        <v>5.1999999999999998E-2</v>
      </c>
      <c r="E64" s="1" t="s">
        <v>12</v>
      </c>
      <c r="F64" s="4">
        <v>618.40621412298594</v>
      </c>
      <c r="G64" s="4">
        <v>0</v>
      </c>
    </row>
    <row r="65" spans="1:7">
      <c r="A65" s="1"/>
      <c r="B65" s="9" t="s">
        <v>33</v>
      </c>
      <c r="C65" s="1" t="s">
        <v>6</v>
      </c>
      <c r="D65" s="7">
        <v>6.4999999999999997E-3</v>
      </c>
      <c r="E65" s="1" t="s">
        <v>2</v>
      </c>
      <c r="F65" s="4">
        <v>4800</v>
      </c>
      <c r="G65" s="4">
        <v>0</v>
      </c>
    </row>
    <row r="66" spans="1:7">
      <c r="A66" s="1"/>
      <c r="B66" s="9" t="s">
        <v>33</v>
      </c>
      <c r="C66" s="5" t="s">
        <v>7</v>
      </c>
      <c r="D66" s="7">
        <v>8.0600000000000005E-2</v>
      </c>
      <c r="E66" s="1" t="s">
        <v>2</v>
      </c>
      <c r="F66" s="4">
        <v>3538.7759912843499</v>
      </c>
      <c r="G66" s="4">
        <v>0</v>
      </c>
    </row>
    <row r="67" spans="1:7">
      <c r="A67" s="1"/>
      <c r="B67" s="9" t="s">
        <v>33</v>
      </c>
      <c r="C67" s="5" t="s">
        <v>5</v>
      </c>
      <c r="D67" s="7">
        <v>3.2499999999999999E-4</v>
      </c>
      <c r="E67" s="1" t="s">
        <v>2</v>
      </c>
      <c r="F67" s="4">
        <v>10229.740209383501</v>
      </c>
      <c r="G67" s="4">
        <v>0</v>
      </c>
    </row>
    <row r="68" spans="1:7">
      <c r="A68" s="1"/>
      <c r="B68" s="9" t="s">
        <v>33</v>
      </c>
      <c r="C68" s="5" t="s">
        <v>35</v>
      </c>
      <c r="D68" s="7">
        <v>1.6E-2</v>
      </c>
      <c r="E68" s="1" t="s">
        <v>2</v>
      </c>
      <c r="F68" s="4">
        <v>59180</v>
      </c>
      <c r="G68" s="4">
        <v>0</v>
      </c>
    </row>
    <row r="69" spans="1:7">
      <c r="A69" s="1"/>
      <c r="B69" s="6" t="s">
        <v>36</v>
      </c>
      <c r="C69" s="1" t="s">
        <v>1</v>
      </c>
      <c r="D69" s="3">
        <v>1</v>
      </c>
      <c r="E69" s="1" t="s">
        <v>12</v>
      </c>
      <c r="F69" s="4">
        <v>0</v>
      </c>
      <c r="G69" s="4">
        <v>1248.0305494146401</v>
      </c>
    </row>
    <row r="70" spans="1:7">
      <c r="A70" s="1"/>
      <c r="B70" s="6" t="s">
        <v>36</v>
      </c>
      <c r="C70" s="1" t="s">
        <v>33</v>
      </c>
      <c r="D70" s="3">
        <v>1</v>
      </c>
      <c r="E70" s="1" t="s">
        <v>12</v>
      </c>
      <c r="F70" s="4">
        <v>998.54368534280297</v>
      </c>
      <c r="G70" s="4">
        <v>0</v>
      </c>
    </row>
    <row r="71" spans="1:7">
      <c r="A71" s="1"/>
      <c r="B71" s="6" t="s">
        <v>36</v>
      </c>
      <c r="C71" s="1" t="s">
        <v>37</v>
      </c>
      <c r="D71" s="3">
        <v>2.4E-2</v>
      </c>
      <c r="E71" s="1" t="s">
        <v>2</v>
      </c>
      <c r="F71" s="4">
        <v>10587.1757408623</v>
      </c>
      <c r="G71" s="4">
        <v>0</v>
      </c>
    </row>
    <row r="72" spans="1:7">
      <c r="A72" s="1"/>
      <c r="B72" s="6" t="s">
        <v>36</v>
      </c>
      <c r="C72" s="5" t="s">
        <v>19</v>
      </c>
      <c r="D72" s="7">
        <v>5.4050000000000001E-2</v>
      </c>
      <c r="E72" s="1" t="s">
        <v>2</v>
      </c>
      <c r="F72" s="4"/>
      <c r="G72" s="4"/>
    </row>
    <row r="73" spans="1:7">
      <c r="A73" s="1"/>
      <c r="B73" s="6" t="s">
        <v>38</v>
      </c>
      <c r="C73" s="1" t="s">
        <v>1</v>
      </c>
      <c r="D73" s="3">
        <v>1</v>
      </c>
      <c r="E73" s="1" t="s">
        <v>12</v>
      </c>
      <c r="F73" s="4">
        <v>0</v>
      </c>
      <c r="G73" s="4">
        <v>1309.3874819753601</v>
      </c>
    </row>
    <row r="74" spans="1:7">
      <c r="A74" s="1"/>
      <c r="B74" s="6" t="s">
        <v>38</v>
      </c>
      <c r="C74" s="1" t="s">
        <v>33</v>
      </c>
      <c r="D74" s="3">
        <v>1</v>
      </c>
      <c r="E74" s="1" t="s">
        <v>12</v>
      </c>
      <c r="F74" s="4">
        <v>998.54368534280297</v>
      </c>
      <c r="G74" s="4">
        <v>0</v>
      </c>
    </row>
    <row r="75" spans="1:7">
      <c r="A75" s="1"/>
      <c r="B75" s="6" t="s">
        <v>38</v>
      </c>
      <c r="C75" s="1" t="s">
        <v>39</v>
      </c>
      <c r="D75" s="3">
        <v>2.4E-2</v>
      </c>
      <c r="E75" s="1" t="s">
        <v>2</v>
      </c>
      <c r="F75" s="4">
        <v>13539.9592270389</v>
      </c>
      <c r="G75" s="4">
        <v>0</v>
      </c>
    </row>
    <row r="76" spans="1:7">
      <c r="A76" s="1"/>
      <c r="B76" s="6" t="s">
        <v>38</v>
      </c>
      <c r="C76" s="5" t="s">
        <v>19</v>
      </c>
      <c r="D76" s="7">
        <v>5.4050000000000001E-2</v>
      </c>
      <c r="E76" s="1" t="s">
        <v>2</v>
      </c>
      <c r="F76" s="4"/>
      <c r="G76" s="4"/>
    </row>
    <row r="77" spans="1:7">
      <c r="A77" s="1"/>
      <c r="B77" s="9" t="s">
        <v>40</v>
      </c>
      <c r="C77" s="1" t="s">
        <v>1</v>
      </c>
      <c r="D77" s="3">
        <v>1</v>
      </c>
      <c r="E77" s="1" t="s">
        <v>2</v>
      </c>
      <c r="F77" s="4">
        <v>0</v>
      </c>
      <c r="G77" s="4">
        <v>14163.5190243787</v>
      </c>
    </row>
    <row r="78" spans="1:7">
      <c r="A78" s="1"/>
      <c r="B78" s="9" t="s">
        <v>40</v>
      </c>
      <c r="C78" s="5" t="s">
        <v>7</v>
      </c>
      <c r="D78" s="7">
        <v>5.8648640000000002E-2</v>
      </c>
      <c r="E78" s="1" t="s">
        <v>2</v>
      </c>
      <c r="F78" s="4">
        <v>3538.7759912843499</v>
      </c>
      <c r="G78" s="4">
        <v>0</v>
      </c>
    </row>
    <row r="79" spans="1:7">
      <c r="A79" s="1"/>
      <c r="B79" s="9" t="s">
        <v>40</v>
      </c>
      <c r="C79" s="5" t="s">
        <v>6</v>
      </c>
      <c r="D79" s="7">
        <v>4.7297290000000002E-3</v>
      </c>
      <c r="E79" s="1" t="s">
        <v>2</v>
      </c>
      <c r="F79" s="4">
        <v>4800</v>
      </c>
      <c r="G79" s="4">
        <v>0</v>
      </c>
    </row>
    <row r="80" spans="1:7">
      <c r="A80" s="1"/>
      <c r="B80" s="9" t="s">
        <v>40</v>
      </c>
      <c r="C80" s="5" t="s">
        <v>34</v>
      </c>
      <c r="D80" s="7">
        <v>9.4500000000000001E-3</v>
      </c>
      <c r="E80" s="1" t="s">
        <v>9</v>
      </c>
      <c r="F80" s="4">
        <v>4583</v>
      </c>
      <c r="G80" s="4">
        <v>0</v>
      </c>
    </row>
    <row r="81" spans="1:7">
      <c r="A81" s="1"/>
      <c r="B81" s="9" t="s">
        <v>40</v>
      </c>
      <c r="C81" s="5" t="s">
        <v>35</v>
      </c>
      <c r="D81" s="7">
        <v>1.3509999999999999E-2</v>
      </c>
      <c r="E81" s="1" t="s">
        <v>2</v>
      </c>
      <c r="F81" s="4">
        <v>59180</v>
      </c>
      <c r="G81" s="4">
        <v>0</v>
      </c>
    </row>
    <row r="82" spans="1:7">
      <c r="A82" s="1"/>
      <c r="B82" s="9" t="s">
        <v>40</v>
      </c>
      <c r="C82" s="5" t="s">
        <v>19</v>
      </c>
      <c r="D82" s="7">
        <v>3.7830000000000003E-2</v>
      </c>
      <c r="E82" s="1" t="s">
        <v>12</v>
      </c>
      <c r="F82" s="4">
        <v>618.40621412298594</v>
      </c>
      <c r="G82" s="4">
        <v>0</v>
      </c>
    </row>
    <row r="83" spans="1:7">
      <c r="A83" s="1"/>
      <c r="B83" s="9" t="s">
        <v>40</v>
      </c>
      <c r="C83" s="5" t="s">
        <v>3</v>
      </c>
      <c r="D83" s="7">
        <v>2.3648648000000001E-4</v>
      </c>
      <c r="E83" s="1" t="s">
        <v>2</v>
      </c>
      <c r="F83" s="4">
        <v>850</v>
      </c>
      <c r="G83" s="4">
        <v>0</v>
      </c>
    </row>
    <row r="84" spans="1:7">
      <c r="A84" s="1"/>
      <c r="B84" s="9" t="s">
        <v>40</v>
      </c>
      <c r="C84" s="5" t="s">
        <v>5</v>
      </c>
      <c r="D84" s="7">
        <v>3.2499999999999999E-4</v>
      </c>
      <c r="E84" s="1" t="s">
        <v>2</v>
      </c>
      <c r="F84" s="4">
        <v>10229.740209383501</v>
      </c>
      <c r="G84" s="4">
        <v>0</v>
      </c>
    </row>
    <row r="85" spans="1:7">
      <c r="A85" s="1"/>
      <c r="B85" s="9" t="s">
        <v>40</v>
      </c>
      <c r="C85" s="5" t="s">
        <v>8</v>
      </c>
      <c r="D85" s="7">
        <v>9.4500000000000001E-3</v>
      </c>
      <c r="E85" s="1" t="s">
        <v>9</v>
      </c>
      <c r="F85" s="4">
        <v>1</v>
      </c>
      <c r="G85" s="4">
        <v>0</v>
      </c>
    </row>
    <row r="86" spans="1:7">
      <c r="A86" s="1"/>
      <c r="B86" s="6" t="s">
        <v>41</v>
      </c>
      <c r="C86" s="1" t="s">
        <v>1</v>
      </c>
      <c r="D86" s="3">
        <v>1</v>
      </c>
      <c r="E86" s="1" t="s">
        <v>12</v>
      </c>
      <c r="F86" s="4">
        <v>0</v>
      </c>
      <c r="G86" s="4">
        <v>2132.1146722441399</v>
      </c>
    </row>
    <row r="87" spans="1:7">
      <c r="A87" s="1"/>
      <c r="B87" s="6" t="s">
        <v>41</v>
      </c>
      <c r="C87" s="5" t="s">
        <v>40</v>
      </c>
      <c r="D87" s="7">
        <v>1</v>
      </c>
      <c r="E87" s="5" t="s">
        <v>12</v>
      </c>
      <c r="F87" s="4">
        <v>14163.5190243787</v>
      </c>
      <c r="G87" s="4">
        <v>0</v>
      </c>
    </row>
    <row r="88" spans="1:7">
      <c r="A88" s="1"/>
      <c r="B88" s="6" t="s">
        <v>41</v>
      </c>
      <c r="C88" s="5" t="s">
        <v>42</v>
      </c>
      <c r="D88" s="7">
        <v>1.3509999999999999E-2</v>
      </c>
      <c r="E88" s="5" t="s">
        <v>2</v>
      </c>
      <c r="F88" s="4">
        <v>14038.8841234266</v>
      </c>
      <c r="G88" s="4">
        <v>0</v>
      </c>
    </row>
    <row r="89" spans="1:7">
      <c r="A89" s="1"/>
      <c r="B89" s="6" t="s">
        <v>41</v>
      </c>
      <c r="C89" s="5" t="s">
        <v>43</v>
      </c>
      <c r="D89" s="7">
        <v>1.35E-4</v>
      </c>
      <c r="E89" s="5" t="s">
        <v>2</v>
      </c>
      <c r="F89" s="4">
        <v>23000</v>
      </c>
      <c r="G89" s="4">
        <v>0</v>
      </c>
    </row>
    <row r="90" spans="1:7">
      <c r="A90" s="1"/>
      <c r="B90" s="6" t="s">
        <v>41</v>
      </c>
      <c r="C90" s="5" t="s">
        <v>39</v>
      </c>
      <c r="D90" s="7">
        <v>1.891E-2</v>
      </c>
      <c r="E90" s="5" t="s">
        <v>2</v>
      </c>
      <c r="F90" s="4">
        <v>13539.9592270389</v>
      </c>
      <c r="G90" s="4">
        <v>0</v>
      </c>
    </row>
    <row r="91" spans="1:7">
      <c r="A91" s="1"/>
      <c r="B91" s="6" t="s">
        <v>41</v>
      </c>
      <c r="C91" s="5" t="s">
        <v>44</v>
      </c>
      <c r="D91" s="7">
        <v>1.35E-4</v>
      </c>
      <c r="E91" s="5" t="s">
        <v>2</v>
      </c>
      <c r="F91" s="4">
        <v>3550</v>
      </c>
      <c r="G91" s="4">
        <v>0</v>
      </c>
    </row>
    <row r="92" spans="1:7">
      <c r="A92" s="1"/>
      <c r="B92" s="6" t="s">
        <v>41</v>
      </c>
      <c r="C92" s="5" t="s">
        <v>19</v>
      </c>
      <c r="D92" s="7">
        <v>5.4050000000000001E-2</v>
      </c>
      <c r="E92" s="5" t="s">
        <v>2</v>
      </c>
      <c r="F92" s="4"/>
      <c r="G92" s="4"/>
    </row>
    <row r="93" spans="1:7" hidden="1">
      <c r="A93" s="1"/>
      <c r="B93" s="1" t="s">
        <v>45</v>
      </c>
      <c r="C93" s="1" t="s">
        <v>1</v>
      </c>
      <c r="D93" s="3">
        <v>1</v>
      </c>
      <c r="E93" s="1" t="s">
        <v>12</v>
      </c>
      <c r="F93" s="4">
        <v>0</v>
      </c>
      <c r="G93" s="4">
        <v>1189.2258300675601</v>
      </c>
    </row>
    <row r="94" spans="1:7" hidden="1">
      <c r="A94" s="1"/>
      <c r="B94" s="1" t="s">
        <v>1</v>
      </c>
      <c r="C94" s="1" t="s">
        <v>0</v>
      </c>
      <c r="D94" s="3">
        <v>1</v>
      </c>
      <c r="E94" s="1" t="s">
        <v>2</v>
      </c>
      <c r="F94" s="4">
        <v>212.320404874697</v>
      </c>
      <c r="G94" s="4">
        <v>0</v>
      </c>
    </row>
    <row r="95" spans="1:7" hidden="1">
      <c r="A95" s="1"/>
      <c r="B95" s="1" t="s">
        <v>1</v>
      </c>
      <c r="C95" s="1" t="s">
        <v>46</v>
      </c>
      <c r="D95" s="3">
        <v>7.0000000000000001E-3</v>
      </c>
      <c r="E95" s="1" t="s">
        <v>2</v>
      </c>
      <c r="F95" s="4">
        <v>128000</v>
      </c>
      <c r="G95" s="4">
        <v>0</v>
      </c>
    </row>
    <row r="96" spans="1:7">
      <c r="A96" s="1"/>
      <c r="B96" s="6" t="s">
        <v>47</v>
      </c>
      <c r="C96" s="1" t="s">
        <v>1</v>
      </c>
      <c r="D96" s="3">
        <v>1</v>
      </c>
      <c r="E96" s="1" t="s">
        <v>12</v>
      </c>
      <c r="F96" s="4">
        <v>0</v>
      </c>
      <c r="G96" s="4">
        <v>2081.1963659519802</v>
      </c>
    </row>
    <row r="97" spans="1:7">
      <c r="A97" s="1"/>
      <c r="B97" s="6" t="s">
        <v>47</v>
      </c>
      <c r="C97" s="5" t="s">
        <v>0</v>
      </c>
      <c r="D97" s="7">
        <v>0.5</v>
      </c>
      <c r="E97" s="5" t="s">
        <v>12</v>
      </c>
      <c r="F97" s="4">
        <v>14712.618059992899</v>
      </c>
      <c r="G97" s="4">
        <v>0</v>
      </c>
    </row>
    <row r="98" spans="1:7">
      <c r="A98" s="1"/>
      <c r="B98" s="6" t="s">
        <v>47</v>
      </c>
      <c r="C98" s="1" t="s">
        <v>48</v>
      </c>
      <c r="D98" s="3">
        <v>0.02</v>
      </c>
      <c r="E98" s="1" t="s">
        <v>2</v>
      </c>
      <c r="F98" s="4">
        <v>66250</v>
      </c>
      <c r="G98" s="4">
        <v>0</v>
      </c>
    </row>
    <row r="99" spans="1:7">
      <c r="A99" s="1"/>
      <c r="B99" s="6" t="s">
        <v>47</v>
      </c>
      <c r="C99" s="5" t="s">
        <v>35</v>
      </c>
      <c r="D99" s="7">
        <v>1.125E-2</v>
      </c>
      <c r="E99" s="1" t="s">
        <v>2</v>
      </c>
      <c r="F99" s="4">
        <v>59180</v>
      </c>
      <c r="G99" s="4">
        <v>0</v>
      </c>
    </row>
    <row r="100" spans="1:7">
      <c r="A100" s="1"/>
      <c r="B100" s="2" t="s">
        <v>49</v>
      </c>
      <c r="C100" s="1" t="s">
        <v>1</v>
      </c>
      <c r="D100" s="3">
        <v>1</v>
      </c>
      <c r="E100" s="1" t="s">
        <v>12</v>
      </c>
      <c r="F100" s="4">
        <v>0</v>
      </c>
      <c r="G100" s="4">
        <v>655.03186308470595</v>
      </c>
    </row>
    <row r="101" spans="1:7">
      <c r="A101" s="1"/>
      <c r="B101" s="2" t="s">
        <v>49</v>
      </c>
      <c r="C101" s="1" t="s">
        <v>33</v>
      </c>
      <c r="D101" s="3">
        <v>0.5</v>
      </c>
      <c r="E101" s="1" t="s">
        <v>12</v>
      </c>
      <c r="F101" s="4">
        <v>998.54368534280297</v>
      </c>
      <c r="G101" s="4">
        <v>0</v>
      </c>
    </row>
    <row r="102" spans="1:7">
      <c r="A102" s="1"/>
      <c r="B102" s="2" t="s">
        <v>49</v>
      </c>
      <c r="C102" s="1" t="s">
        <v>39</v>
      </c>
      <c r="D102" s="3">
        <v>1.2E-2</v>
      </c>
      <c r="E102" s="1" t="s">
        <v>2</v>
      </c>
      <c r="F102" s="4">
        <v>13539.9592270389</v>
      </c>
      <c r="G102" s="4">
        <v>0</v>
      </c>
    </row>
    <row r="103" spans="1:7">
      <c r="A103" s="1"/>
      <c r="B103" s="2" t="s">
        <v>50</v>
      </c>
      <c r="C103" s="1" t="s">
        <v>1</v>
      </c>
      <c r="D103" s="3">
        <v>1</v>
      </c>
      <c r="E103" s="1" t="s">
        <v>12</v>
      </c>
      <c r="F103" s="4">
        <v>0</v>
      </c>
      <c r="G103" s="4">
        <v>624.01527470731901</v>
      </c>
    </row>
    <row r="104" spans="1:7">
      <c r="A104" s="1"/>
      <c r="B104" s="2" t="s">
        <v>50</v>
      </c>
      <c r="C104" s="1" t="s">
        <v>33</v>
      </c>
      <c r="D104" s="3">
        <v>0.5</v>
      </c>
      <c r="E104" s="1" t="s">
        <v>12</v>
      </c>
      <c r="F104" s="4">
        <v>998.54368534280297</v>
      </c>
      <c r="G104" s="4">
        <v>0</v>
      </c>
    </row>
    <row r="105" spans="1:7">
      <c r="A105" s="1"/>
      <c r="B105" s="2" t="s">
        <v>50</v>
      </c>
      <c r="C105" s="1" t="s">
        <v>37</v>
      </c>
      <c r="D105" s="3">
        <v>1.2E-2</v>
      </c>
      <c r="E105" s="1" t="s">
        <v>2</v>
      </c>
      <c r="F105" s="4">
        <v>10587.1757408623</v>
      </c>
      <c r="G105" s="4">
        <v>0</v>
      </c>
    </row>
    <row r="106" spans="1:7">
      <c r="A106" s="1"/>
      <c r="B106" s="2" t="s">
        <v>51</v>
      </c>
      <c r="C106" s="1" t="s">
        <v>1</v>
      </c>
      <c r="D106" s="3">
        <v>1</v>
      </c>
      <c r="E106" s="1" t="s">
        <v>12</v>
      </c>
      <c r="F106" s="4">
        <v>0</v>
      </c>
      <c r="G106" s="4">
        <v>1066.92757541582</v>
      </c>
    </row>
    <row r="107" spans="1:7">
      <c r="A107" s="1"/>
      <c r="B107" s="2" t="s">
        <v>51</v>
      </c>
      <c r="C107" s="5" t="s">
        <v>40</v>
      </c>
      <c r="D107" s="7">
        <v>0.5</v>
      </c>
      <c r="E107" s="5" t="s">
        <v>12</v>
      </c>
      <c r="F107" s="4">
        <v>14163.5190243787</v>
      </c>
      <c r="G107" s="4">
        <v>0</v>
      </c>
    </row>
    <row r="108" spans="1:7">
      <c r="A108" s="1"/>
      <c r="B108" s="2" t="s">
        <v>51</v>
      </c>
      <c r="C108" s="5" t="s">
        <v>39</v>
      </c>
      <c r="D108" s="7">
        <v>9.4549999999999999E-3</v>
      </c>
      <c r="E108" s="1" t="s">
        <v>2</v>
      </c>
      <c r="F108" s="4">
        <v>13539.9592270389</v>
      </c>
      <c r="G108" s="4">
        <v>0</v>
      </c>
    </row>
    <row r="109" spans="1:7">
      <c r="A109" s="1"/>
      <c r="B109" s="2" t="s">
        <v>51</v>
      </c>
      <c r="C109" s="5" t="s">
        <v>42</v>
      </c>
      <c r="D109" s="7">
        <v>6.7549999999999997E-3</v>
      </c>
      <c r="E109" s="1" t="s">
        <v>2</v>
      </c>
      <c r="F109" s="4">
        <v>14038.8841234266</v>
      </c>
      <c r="G109" s="4">
        <v>0</v>
      </c>
    </row>
    <row r="110" spans="1:7">
      <c r="A110" s="1"/>
      <c r="B110" s="2" t="s">
        <v>51</v>
      </c>
      <c r="C110" s="5" t="s">
        <v>44</v>
      </c>
      <c r="D110" s="7">
        <v>6.7500000000000001E-5</v>
      </c>
      <c r="E110" s="1" t="s">
        <v>2</v>
      </c>
      <c r="F110" s="4">
        <v>3550</v>
      </c>
      <c r="G110" s="4">
        <v>0</v>
      </c>
    </row>
    <row r="111" spans="1:7">
      <c r="A111" s="1"/>
      <c r="B111" s="2" t="s">
        <v>51</v>
      </c>
      <c r="C111" s="5" t="s">
        <v>43</v>
      </c>
      <c r="D111" s="7">
        <v>6.7500000000000001E-5</v>
      </c>
      <c r="E111" s="1" t="s">
        <v>2</v>
      </c>
      <c r="F111" s="4">
        <v>23000</v>
      </c>
      <c r="G111" s="4">
        <v>0</v>
      </c>
    </row>
    <row r="112" spans="1:7">
      <c r="A112" s="1"/>
      <c r="B112" s="2" t="s">
        <v>51</v>
      </c>
      <c r="C112" s="5" t="s">
        <v>19</v>
      </c>
      <c r="D112" s="7">
        <v>5.4050000000000001E-2</v>
      </c>
      <c r="E112" s="1" t="s">
        <v>2</v>
      </c>
      <c r="F112" s="4"/>
      <c r="G112" s="4"/>
    </row>
    <row r="113" spans="1:7">
      <c r="A113" s="1"/>
      <c r="B113" s="6" t="s">
        <v>52</v>
      </c>
      <c r="C113" s="1" t="s">
        <v>1</v>
      </c>
      <c r="D113" s="3">
        <v>1</v>
      </c>
      <c r="E113" s="1" t="s">
        <v>12</v>
      </c>
      <c r="F113" s="4">
        <v>0</v>
      </c>
      <c r="G113" s="4">
        <v>576.84474331667195</v>
      </c>
    </row>
    <row r="114" spans="1:7">
      <c r="A114" s="1"/>
      <c r="B114" s="6" t="s">
        <v>52</v>
      </c>
      <c r="C114" s="1" t="s">
        <v>0</v>
      </c>
      <c r="D114" s="3">
        <v>0.5</v>
      </c>
      <c r="E114" s="1" t="s">
        <v>2</v>
      </c>
      <c r="F114" s="4">
        <v>212.320404874697</v>
      </c>
      <c r="G114" s="4">
        <v>0</v>
      </c>
    </row>
    <row r="115" spans="1:7">
      <c r="A115" s="1"/>
      <c r="B115" s="6" t="s">
        <v>52</v>
      </c>
      <c r="C115" s="5" t="s">
        <v>35</v>
      </c>
      <c r="D115" s="7">
        <v>1.125E-2</v>
      </c>
      <c r="E115" s="1" t="s">
        <v>2</v>
      </c>
      <c r="F115" s="4">
        <v>59180</v>
      </c>
      <c r="G115" s="4">
        <v>0</v>
      </c>
    </row>
    <row r="116" spans="1:7">
      <c r="A116" s="1"/>
      <c r="B116" s="6" t="s">
        <v>53</v>
      </c>
      <c r="C116" s="1" t="s">
        <v>1</v>
      </c>
      <c r="D116" s="3">
        <v>1</v>
      </c>
      <c r="E116" s="1" t="s">
        <v>12</v>
      </c>
      <c r="F116" s="4">
        <v>0</v>
      </c>
      <c r="G116" s="4">
        <v>618.85880952383695</v>
      </c>
    </row>
    <row r="117" spans="1:7">
      <c r="A117" s="1"/>
      <c r="B117" s="6" t="s">
        <v>53</v>
      </c>
      <c r="C117" s="1" t="s">
        <v>0</v>
      </c>
      <c r="D117" s="3">
        <v>0.5</v>
      </c>
      <c r="E117" s="1" t="s">
        <v>2</v>
      </c>
      <c r="F117" s="4">
        <v>212.320404874697</v>
      </c>
      <c r="G117" s="4">
        <v>0</v>
      </c>
    </row>
    <row r="118" spans="1:7">
      <c r="A118" s="1"/>
      <c r="B118" s="6" t="s">
        <v>53</v>
      </c>
      <c r="C118" s="5" t="s">
        <v>35</v>
      </c>
      <c r="D118" s="7">
        <v>1.125E-2</v>
      </c>
      <c r="E118" s="1" t="s">
        <v>2</v>
      </c>
      <c r="F118" s="4">
        <v>59180</v>
      </c>
      <c r="G118" s="4">
        <v>0</v>
      </c>
    </row>
    <row r="119" spans="1:7">
      <c r="A119" s="1"/>
      <c r="B119" s="6" t="s">
        <v>53</v>
      </c>
      <c r="C119" s="1" t="s">
        <v>27</v>
      </c>
      <c r="D119" s="3">
        <v>7.4999999999999997E-3</v>
      </c>
      <c r="E119" s="1" t="s">
        <v>2</v>
      </c>
      <c r="F119" s="4">
        <v>5599.4495969480704</v>
      </c>
      <c r="G119" s="4">
        <v>0</v>
      </c>
    </row>
    <row r="120" spans="1:7">
      <c r="A120" s="1"/>
      <c r="B120" s="6" t="s">
        <v>54</v>
      </c>
      <c r="C120" s="1" t="s">
        <v>1</v>
      </c>
      <c r="D120" s="3">
        <v>1</v>
      </c>
      <c r="E120" s="1" t="s">
        <v>12</v>
      </c>
      <c r="F120" s="4">
        <v>0</v>
      </c>
      <c r="G120" s="4">
        <v>831.84250069080804</v>
      </c>
    </row>
    <row r="121" spans="1:7">
      <c r="A121" s="1"/>
      <c r="B121" s="6" t="s">
        <v>54</v>
      </c>
      <c r="C121" s="5" t="s">
        <v>55</v>
      </c>
      <c r="D121" s="7">
        <v>1.125E-2</v>
      </c>
      <c r="E121" s="1" t="s">
        <v>2</v>
      </c>
      <c r="F121" s="4">
        <v>59180</v>
      </c>
      <c r="G121" s="4">
        <v>0</v>
      </c>
    </row>
    <row r="122" spans="1:7">
      <c r="A122" s="1"/>
      <c r="B122" s="6" t="s">
        <v>54</v>
      </c>
      <c r="C122" s="5" t="s">
        <v>0</v>
      </c>
      <c r="D122" s="7">
        <v>0.5</v>
      </c>
      <c r="E122" s="1" t="s">
        <v>2</v>
      </c>
      <c r="F122" s="4">
        <v>212.320404874697</v>
      </c>
      <c r="G122" s="4">
        <v>0</v>
      </c>
    </row>
    <row r="123" spans="1:7">
      <c r="A123" s="1"/>
      <c r="B123" s="6" t="s">
        <v>54</v>
      </c>
      <c r="C123" s="5" t="s">
        <v>56</v>
      </c>
      <c r="D123" s="7">
        <v>5.0000000000000001E-3</v>
      </c>
      <c r="E123" s="1" t="s">
        <v>2</v>
      </c>
      <c r="F123" s="4">
        <v>17000</v>
      </c>
      <c r="G123" s="4">
        <v>0</v>
      </c>
    </row>
    <row r="124" spans="1:7">
      <c r="A124" s="1"/>
      <c r="B124" s="6" t="s">
        <v>54</v>
      </c>
      <c r="C124" s="5" t="s">
        <v>57</v>
      </c>
      <c r="D124" s="7">
        <v>5.0000000000000001E-4</v>
      </c>
      <c r="E124" s="1" t="s">
        <v>2</v>
      </c>
      <c r="F124" s="4"/>
      <c r="G124" s="4"/>
    </row>
    <row r="125" spans="1:7">
      <c r="A125" s="1"/>
      <c r="B125" s="6" t="s">
        <v>58</v>
      </c>
      <c r="C125" s="1" t="s">
        <v>1</v>
      </c>
      <c r="D125" s="3">
        <v>1</v>
      </c>
      <c r="E125" s="1" t="s">
        <v>12</v>
      </c>
      <c r="F125" s="4">
        <v>0</v>
      </c>
      <c r="G125" s="4">
        <v>1657.55231355299</v>
      </c>
    </row>
    <row r="126" spans="1:7">
      <c r="A126" s="1"/>
      <c r="B126" s="6" t="s">
        <v>58</v>
      </c>
      <c r="C126" s="5" t="s">
        <v>16</v>
      </c>
      <c r="D126" s="7">
        <v>5.1799999999999999E-2</v>
      </c>
      <c r="E126" s="1" t="s">
        <v>2</v>
      </c>
      <c r="F126" s="4">
        <v>3538.7759912843499</v>
      </c>
      <c r="G126" s="4">
        <v>0</v>
      </c>
    </row>
    <row r="127" spans="1:7">
      <c r="A127" s="1"/>
      <c r="B127" s="6" t="s">
        <v>58</v>
      </c>
      <c r="C127" s="5" t="s">
        <v>13</v>
      </c>
      <c r="D127" s="7">
        <v>2.5999999999999999E-3</v>
      </c>
      <c r="E127" s="1" t="s">
        <v>2</v>
      </c>
      <c r="F127" s="4">
        <v>42000</v>
      </c>
      <c r="G127" s="4">
        <v>0</v>
      </c>
    </row>
    <row r="128" spans="1:7">
      <c r="A128" s="1"/>
      <c r="B128" s="6" t="s">
        <v>58</v>
      </c>
      <c r="C128" s="5" t="s">
        <v>35</v>
      </c>
      <c r="D128" s="7">
        <v>2.2720000000000001E-2</v>
      </c>
      <c r="E128" s="1" t="s">
        <v>2</v>
      </c>
      <c r="F128" s="4">
        <v>59180</v>
      </c>
      <c r="G128" s="4">
        <v>0</v>
      </c>
    </row>
    <row r="129" spans="1:7">
      <c r="A129" s="1"/>
      <c r="B129" s="6" t="s">
        <v>58</v>
      </c>
      <c r="C129" s="5" t="s">
        <v>59</v>
      </c>
      <c r="D129" s="7">
        <v>1.1360000000000001E-3</v>
      </c>
      <c r="E129" s="1" t="s">
        <v>2</v>
      </c>
      <c r="F129" s="4">
        <v>25000</v>
      </c>
      <c r="G129" s="4">
        <v>0</v>
      </c>
    </row>
    <row r="130" spans="1:7">
      <c r="A130" s="1"/>
      <c r="B130" s="6" t="s">
        <v>58</v>
      </c>
      <c r="C130" s="5" t="s">
        <v>8</v>
      </c>
      <c r="D130" s="7">
        <v>2.8400000000000002E-2</v>
      </c>
      <c r="E130" s="1" t="s">
        <v>9</v>
      </c>
      <c r="F130" s="4">
        <v>1</v>
      </c>
      <c r="G130" s="4">
        <v>0</v>
      </c>
    </row>
    <row r="131" spans="1:7">
      <c r="A131" s="1"/>
      <c r="B131" s="6" t="s">
        <v>58</v>
      </c>
      <c r="C131" s="5" t="s">
        <v>60</v>
      </c>
      <c r="D131" s="7">
        <v>2.8400000000000001E-3</v>
      </c>
      <c r="E131" s="1" t="s">
        <v>2</v>
      </c>
      <c r="F131" s="4">
        <v>47507.582103347697</v>
      </c>
      <c r="G131" s="4">
        <v>0</v>
      </c>
    </row>
    <row r="132" spans="1:7">
      <c r="A132" s="1"/>
      <c r="B132" s="6" t="s">
        <v>58</v>
      </c>
      <c r="C132" s="5" t="s">
        <v>10</v>
      </c>
      <c r="D132" s="7">
        <v>1.136E-4</v>
      </c>
      <c r="E132" s="1" t="s">
        <v>2</v>
      </c>
      <c r="F132" s="4">
        <v>94500</v>
      </c>
      <c r="G132" s="4">
        <v>0</v>
      </c>
    </row>
    <row r="133" spans="1:7">
      <c r="A133" s="1"/>
      <c r="B133" s="6" t="s">
        <v>58</v>
      </c>
      <c r="C133" s="5" t="s">
        <v>4</v>
      </c>
      <c r="D133" s="7">
        <v>4.5450000000000004E-3</v>
      </c>
      <c r="E133" s="1" t="s">
        <v>2</v>
      </c>
      <c r="F133" s="4">
        <v>14324.6681636419</v>
      </c>
      <c r="G133" s="4">
        <v>0</v>
      </c>
    </row>
    <row r="134" spans="1:7">
      <c r="A134" s="1"/>
      <c r="B134" s="6" t="s">
        <v>58</v>
      </c>
      <c r="C134" s="5" t="s">
        <v>3</v>
      </c>
      <c r="D134" s="7">
        <v>9.7999999999999997E-4</v>
      </c>
      <c r="E134" s="1" t="s">
        <v>2</v>
      </c>
      <c r="F134" s="4">
        <v>850</v>
      </c>
      <c r="G134" s="4">
        <v>0</v>
      </c>
    </row>
    <row r="135" spans="1:7">
      <c r="A135" s="1"/>
      <c r="B135" s="6" t="s">
        <v>58</v>
      </c>
      <c r="C135" s="5" t="s">
        <v>6</v>
      </c>
      <c r="D135" s="7">
        <v>7.1999999999999998E-3</v>
      </c>
      <c r="E135" s="1" t="s">
        <v>2</v>
      </c>
      <c r="F135" s="4">
        <v>4800</v>
      </c>
      <c r="G135" s="4">
        <v>0</v>
      </c>
    </row>
    <row r="136" spans="1:7">
      <c r="A136" s="1"/>
      <c r="B136" s="6" t="s">
        <v>58</v>
      </c>
      <c r="C136" s="5" t="s">
        <v>61</v>
      </c>
      <c r="D136" s="7">
        <v>0.03</v>
      </c>
      <c r="E136" s="1" t="s">
        <v>12</v>
      </c>
      <c r="F136" s="4">
        <v>20670.3102084571</v>
      </c>
      <c r="G136" s="4">
        <v>0</v>
      </c>
    </row>
    <row r="137" spans="1:7">
      <c r="A137" s="1"/>
      <c r="B137" s="6" t="s">
        <v>58</v>
      </c>
      <c r="C137" s="5" t="s">
        <v>19</v>
      </c>
      <c r="D137" s="7">
        <v>0.09</v>
      </c>
      <c r="E137" s="1"/>
      <c r="F137" s="4"/>
      <c r="G137" s="4"/>
    </row>
    <row r="138" spans="1:7">
      <c r="A138" s="1"/>
      <c r="B138" s="6" t="s">
        <v>58</v>
      </c>
      <c r="C138" s="5" t="s">
        <v>62</v>
      </c>
      <c r="D138" s="7">
        <v>1.4999999999999999E-2</v>
      </c>
      <c r="E138" s="1"/>
      <c r="F138" s="4"/>
      <c r="G138" s="4"/>
    </row>
    <row r="139" spans="1:7">
      <c r="A139" s="1"/>
      <c r="B139" s="6" t="s">
        <v>58</v>
      </c>
      <c r="C139" s="5" t="s">
        <v>63</v>
      </c>
      <c r="D139" s="7">
        <v>1.4999999999999999E-2</v>
      </c>
      <c r="E139" s="1"/>
      <c r="F139" s="4"/>
      <c r="G139" s="4"/>
    </row>
    <row r="140" spans="1:7">
      <c r="A140" s="1"/>
      <c r="B140" s="6" t="s">
        <v>64</v>
      </c>
      <c r="C140" s="1" t="s">
        <v>1</v>
      </c>
      <c r="D140" s="3">
        <v>1</v>
      </c>
      <c r="E140" s="1" t="s">
        <v>12</v>
      </c>
      <c r="F140" s="4">
        <v>0</v>
      </c>
      <c r="G140" s="4">
        <v>1564.1130288066399</v>
      </c>
    </row>
    <row r="141" spans="1:7">
      <c r="A141" s="1"/>
      <c r="B141" s="6" t="s">
        <v>64</v>
      </c>
      <c r="C141" s="5" t="s">
        <v>7</v>
      </c>
      <c r="D141" s="7">
        <v>4.1399999999999999E-2</v>
      </c>
      <c r="E141" s="1" t="s">
        <v>2</v>
      </c>
      <c r="F141" s="4">
        <v>4200</v>
      </c>
      <c r="G141" s="4">
        <v>0</v>
      </c>
    </row>
    <row r="142" spans="1:7">
      <c r="A142" s="1"/>
      <c r="B142" s="6" t="s">
        <v>64</v>
      </c>
      <c r="C142" s="5" t="s">
        <v>13</v>
      </c>
      <c r="D142" s="7">
        <v>1.25E-3</v>
      </c>
      <c r="E142" s="1" t="s">
        <v>2</v>
      </c>
      <c r="F142" s="4">
        <v>42000</v>
      </c>
      <c r="G142" s="4">
        <v>0</v>
      </c>
    </row>
    <row r="143" spans="1:7">
      <c r="A143" s="1"/>
      <c r="B143" s="6" t="s">
        <v>64</v>
      </c>
      <c r="C143" s="5" t="s">
        <v>3</v>
      </c>
      <c r="D143" s="7">
        <v>6.6E-4</v>
      </c>
      <c r="E143" s="1" t="s">
        <v>2</v>
      </c>
      <c r="F143" s="4">
        <v>850</v>
      </c>
      <c r="G143" s="4">
        <v>0</v>
      </c>
    </row>
    <row r="144" spans="1:7">
      <c r="A144" s="1"/>
      <c r="B144" s="6" t="s">
        <v>64</v>
      </c>
      <c r="C144" s="5" t="s">
        <v>6</v>
      </c>
      <c r="D144" s="7">
        <v>2.0833000000000002E-3</v>
      </c>
      <c r="E144" s="1" t="s">
        <v>2</v>
      </c>
      <c r="F144" s="4">
        <v>4800</v>
      </c>
      <c r="G144" s="4">
        <v>0</v>
      </c>
    </row>
    <row r="145" spans="1:7">
      <c r="A145" s="1"/>
      <c r="B145" s="6" t="s">
        <v>64</v>
      </c>
      <c r="C145" s="5" t="s">
        <v>4</v>
      </c>
      <c r="D145" s="7">
        <v>2.08333E-3</v>
      </c>
      <c r="E145" s="1" t="s">
        <v>2</v>
      </c>
      <c r="F145" s="4">
        <v>14324.6681636419</v>
      </c>
      <c r="G145" s="4">
        <v>0</v>
      </c>
    </row>
    <row r="146" spans="1:7">
      <c r="A146" s="1"/>
      <c r="B146" s="6" t="s">
        <v>64</v>
      </c>
      <c r="C146" s="5" t="s">
        <v>10</v>
      </c>
      <c r="D146" s="7">
        <v>4.1659999999999998E-5</v>
      </c>
      <c r="E146" s="1" t="s">
        <v>2</v>
      </c>
      <c r="F146" s="4">
        <v>94500</v>
      </c>
      <c r="G146" s="4">
        <v>0</v>
      </c>
    </row>
    <row r="147" spans="1:7">
      <c r="A147" s="1"/>
      <c r="B147" s="6" t="s">
        <v>64</v>
      </c>
      <c r="C147" s="5" t="s">
        <v>8</v>
      </c>
      <c r="D147" s="7">
        <v>2.0833000000000001E-2</v>
      </c>
      <c r="E147" s="1" t="s">
        <v>9</v>
      </c>
      <c r="F147" s="4">
        <v>1</v>
      </c>
      <c r="G147" s="4">
        <v>0</v>
      </c>
    </row>
    <row r="148" spans="1:7">
      <c r="A148" s="1"/>
      <c r="B148" s="6" t="s">
        <v>64</v>
      </c>
      <c r="C148" s="5" t="s">
        <v>35</v>
      </c>
      <c r="D148" s="7">
        <v>1.3299999999999999E-2</v>
      </c>
      <c r="E148" s="1" t="s">
        <v>2</v>
      </c>
      <c r="F148" s="4">
        <v>59180</v>
      </c>
      <c r="G148" s="4">
        <v>0</v>
      </c>
    </row>
    <row r="149" spans="1:7">
      <c r="A149" s="1"/>
      <c r="B149" s="6" t="s">
        <v>64</v>
      </c>
      <c r="C149" s="5" t="s">
        <v>19</v>
      </c>
      <c r="D149" s="7">
        <v>6.6000000000000003E-2</v>
      </c>
      <c r="E149" s="1"/>
      <c r="F149" s="4"/>
      <c r="G149" s="4"/>
    </row>
    <row r="150" spans="1:7">
      <c r="A150" s="1"/>
      <c r="B150" s="6" t="s">
        <v>64</v>
      </c>
      <c r="C150" s="5" t="s">
        <v>65</v>
      </c>
      <c r="D150" s="7">
        <v>2.5000000000000001E-2</v>
      </c>
      <c r="E150" s="1" t="s">
        <v>2</v>
      </c>
      <c r="F150" s="4">
        <v>12635.3054895778</v>
      </c>
      <c r="G150" s="4">
        <v>0</v>
      </c>
    </row>
    <row r="151" spans="1:7" hidden="1">
      <c r="A151" s="1"/>
      <c r="B151" s="1" t="s">
        <v>66</v>
      </c>
      <c r="C151" s="1" t="s">
        <v>1</v>
      </c>
      <c r="D151" s="3">
        <v>1</v>
      </c>
      <c r="E151" s="1" t="s">
        <v>12</v>
      </c>
      <c r="F151" s="4">
        <v>0</v>
      </c>
      <c r="G151" s="4">
        <v>1649.8545842870899</v>
      </c>
    </row>
    <row r="152" spans="1:7" hidden="1">
      <c r="A152" s="1"/>
      <c r="B152" s="1" t="s">
        <v>1</v>
      </c>
      <c r="C152" s="1" t="s">
        <v>3</v>
      </c>
      <c r="D152" s="3">
        <v>7.6999999999999996E-4</v>
      </c>
      <c r="E152" s="1" t="s">
        <v>2</v>
      </c>
      <c r="F152" s="4">
        <v>850</v>
      </c>
      <c r="G152" s="4">
        <v>0</v>
      </c>
    </row>
    <row r="153" spans="1:7" hidden="1">
      <c r="A153" s="1"/>
      <c r="B153" s="1" t="s">
        <v>1</v>
      </c>
      <c r="C153" s="1" t="s">
        <v>13</v>
      </c>
      <c r="D153" s="3">
        <v>1.4499999999999999E-3</v>
      </c>
      <c r="E153" s="1" t="s">
        <v>2</v>
      </c>
      <c r="F153" s="4">
        <v>42000</v>
      </c>
      <c r="G153" s="4">
        <v>0</v>
      </c>
    </row>
    <row r="154" spans="1:7" hidden="1">
      <c r="A154" s="1"/>
      <c r="B154" s="1" t="s">
        <v>1</v>
      </c>
      <c r="C154" s="1" t="s">
        <v>7</v>
      </c>
      <c r="D154" s="3">
        <v>4.7800000000000002E-2</v>
      </c>
      <c r="E154" s="1" t="s">
        <v>2</v>
      </c>
      <c r="F154" s="4">
        <v>4200</v>
      </c>
      <c r="G154" s="4">
        <v>0</v>
      </c>
    </row>
    <row r="155" spans="1:7" hidden="1">
      <c r="A155" s="1"/>
      <c r="B155" s="1" t="s">
        <v>1</v>
      </c>
      <c r="C155" s="1" t="s">
        <v>67</v>
      </c>
      <c r="D155" s="3">
        <v>1.4999999999999999E-2</v>
      </c>
      <c r="E155" s="1" t="s">
        <v>12</v>
      </c>
      <c r="F155" s="4">
        <v>16753.983306254198</v>
      </c>
      <c r="G155" s="4">
        <v>0</v>
      </c>
    </row>
    <row r="156" spans="1:7" hidden="1">
      <c r="A156" s="1"/>
      <c r="B156" s="1" t="s">
        <v>1</v>
      </c>
      <c r="C156" s="1" t="s">
        <v>68</v>
      </c>
      <c r="D156" s="3">
        <v>1.9199999999999998E-2</v>
      </c>
      <c r="E156" s="1" t="s">
        <v>2</v>
      </c>
      <c r="F156" s="4">
        <v>59180</v>
      </c>
      <c r="G156" s="4">
        <v>0</v>
      </c>
    </row>
    <row r="157" spans="1:7" hidden="1">
      <c r="A157" s="1"/>
      <c r="B157" s="1" t="s">
        <v>1</v>
      </c>
      <c r="C157" s="1" t="s">
        <v>8</v>
      </c>
      <c r="D157" s="3">
        <v>2.4039000000000001E-2</v>
      </c>
      <c r="E157" s="1" t="s">
        <v>9</v>
      </c>
      <c r="F157" s="4">
        <v>1</v>
      </c>
      <c r="G157" s="4">
        <v>0</v>
      </c>
    </row>
    <row r="158" spans="1:7" hidden="1">
      <c r="A158" s="1"/>
      <c r="B158" s="1" t="s">
        <v>1</v>
      </c>
      <c r="C158" s="1" t="s">
        <v>10</v>
      </c>
      <c r="D158" s="3">
        <v>1.9999999999999999E-6</v>
      </c>
      <c r="E158" s="1" t="s">
        <v>2</v>
      </c>
      <c r="F158" s="4">
        <v>94500</v>
      </c>
      <c r="G158" s="4">
        <v>0</v>
      </c>
    </row>
    <row r="159" spans="1:7" hidden="1">
      <c r="A159" s="1"/>
      <c r="B159" s="1" t="s">
        <v>1</v>
      </c>
      <c r="C159" s="1" t="s">
        <v>4</v>
      </c>
      <c r="D159" s="3">
        <v>2.4038461999999999E-3</v>
      </c>
      <c r="E159" s="1" t="s">
        <v>2</v>
      </c>
      <c r="F159" s="4">
        <v>14324.6681636419</v>
      </c>
      <c r="G159" s="4">
        <v>0</v>
      </c>
    </row>
    <row r="160" spans="1:7" hidden="1">
      <c r="A160" s="1"/>
      <c r="B160" s="1" t="s">
        <v>1</v>
      </c>
      <c r="C160" s="1" t="s">
        <v>6</v>
      </c>
      <c r="D160" s="3">
        <v>2.3900000000000002E-3</v>
      </c>
      <c r="E160" s="1" t="s">
        <v>2</v>
      </c>
      <c r="F160" s="4">
        <v>4800</v>
      </c>
      <c r="G160" s="4">
        <v>0</v>
      </c>
    </row>
    <row r="161" spans="1:7">
      <c r="A161" s="1"/>
      <c r="B161" s="6" t="s">
        <v>69</v>
      </c>
      <c r="C161" s="1" t="s">
        <v>1</v>
      </c>
      <c r="D161" s="3">
        <v>1</v>
      </c>
      <c r="E161" s="1" t="s">
        <v>12</v>
      </c>
      <c r="F161" s="4">
        <v>0</v>
      </c>
      <c r="G161" s="4">
        <v>907.31145045733501</v>
      </c>
    </row>
    <row r="162" spans="1:7">
      <c r="A162" s="1"/>
      <c r="B162" s="6" t="s">
        <v>69</v>
      </c>
      <c r="C162" s="1" t="s">
        <v>0</v>
      </c>
      <c r="D162" s="3">
        <v>1</v>
      </c>
      <c r="E162" s="1" t="s">
        <v>2</v>
      </c>
      <c r="F162" s="4">
        <v>212.320404874697</v>
      </c>
      <c r="G162" s="4">
        <v>0</v>
      </c>
    </row>
    <row r="163" spans="1:7">
      <c r="A163" s="1"/>
      <c r="B163" s="6" t="s">
        <v>69</v>
      </c>
      <c r="C163" s="1" t="s">
        <v>70</v>
      </c>
      <c r="D163" s="3">
        <v>0.06</v>
      </c>
      <c r="E163" s="1" t="s">
        <v>2</v>
      </c>
      <c r="F163" s="4">
        <v>10538.8833889209</v>
      </c>
      <c r="G163" s="4">
        <v>0</v>
      </c>
    </row>
    <row r="164" spans="1:7">
      <c r="A164" s="1"/>
      <c r="B164" s="6" t="s">
        <v>69</v>
      </c>
      <c r="C164" s="1" t="s">
        <v>39</v>
      </c>
      <c r="D164" s="3">
        <v>1.4999999999999999E-2</v>
      </c>
      <c r="E164" s="1" t="s">
        <v>2</v>
      </c>
      <c r="F164" s="4">
        <v>13539.9592270389</v>
      </c>
      <c r="G164" s="4">
        <v>0</v>
      </c>
    </row>
    <row r="165" spans="1:7">
      <c r="A165" s="1"/>
      <c r="B165" s="6" t="s">
        <v>69</v>
      </c>
      <c r="C165" s="1" t="s">
        <v>6</v>
      </c>
      <c r="D165" s="3">
        <v>4.4999999999999997E-3</v>
      </c>
      <c r="E165" s="1" t="s">
        <v>2</v>
      </c>
      <c r="F165" s="4">
        <v>4800</v>
      </c>
      <c r="G165" s="4">
        <v>0</v>
      </c>
    </row>
    <row r="166" spans="1:7">
      <c r="A166" s="1"/>
      <c r="B166" s="6" t="s">
        <v>69</v>
      </c>
      <c r="C166" s="1" t="s">
        <v>8</v>
      </c>
      <c r="D166" s="3">
        <v>4.4999999999999997E-3</v>
      </c>
      <c r="E166" s="1" t="s">
        <v>9</v>
      </c>
      <c r="F166" s="4">
        <v>1</v>
      </c>
      <c r="G166" s="4">
        <v>0</v>
      </c>
    </row>
    <row r="167" spans="1:7">
      <c r="A167" s="1"/>
      <c r="B167" s="6" t="s">
        <v>69</v>
      </c>
      <c r="C167" s="1" t="s">
        <v>71</v>
      </c>
      <c r="D167" s="3">
        <v>1E-3</v>
      </c>
      <c r="E167" s="1" t="s">
        <v>2</v>
      </c>
      <c r="F167" s="4">
        <v>7728.9493305559599</v>
      </c>
      <c r="G167" s="4">
        <v>0</v>
      </c>
    </row>
    <row r="168" spans="1:7">
      <c r="A168" s="1"/>
      <c r="B168" s="6" t="s">
        <v>69</v>
      </c>
      <c r="C168" s="1" t="s">
        <v>72</v>
      </c>
      <c r="D168" s="3">
        <v>0.01</v>
      </c>
      <c r="E168" s="1"/>
      <c r="F168" s="4"/>
      <c r="G168" s="4"/>
    </row>
    <row r="169" spans="1:7">
      <c r="A169" s="1"/>
      <c r="B169" s="10" t="s">
        <v>73</v>
      </c>
      <c r="C169" s="11" t="s">
        <v>1</v>
      </c>
      <c r="D169" s="12">
        <v>1</v>
      </c>
      <c r="E169" s="11" t="s">
        <v>12</v>
      </c>
      <c r="F169" s="13">
        <v>0</v>
      </c>
      <c r="G169" s="13">
        <v>1146.79349797089</v>
      </c>
    </row>
    <row r="170" spans="1:7">
      <c r="A170" s="1"/>
      <c r="B170" s="10" t="s">
        <v>73</v>
      </c>
      <c r="C170" s="5" t="s">
        <v>35</v>
      </c>
      <c r="D170" s="15">
        <v>1.7999999999999999E-2</v>
      </c>
      <c r="E170" s="11" t="s">
        <v>2</v>
      </c>
      <c r="F170" s="13">
        <v>59180</v>
      </c>
      <c r="G170" s="13">
        <v>0</v>
      </c>
    </row>
    <row r="171" spans="1:7">
      <c r="A171" s="1"/>
      <c r="B171" s="10" t="s">
        <v>73</v>
      </c>
      <c r="C171" s="16" t="s">
        <v>0</v>
      </c>
      <c r="D171" s="15">
        <v>1</v>
      </c>
      <c r="E171" s="11" t="s">
        <v>2</v>
      </c>
      <c r="F171" s="13">
        <v>212.320404874697</v>
      </c>
      <c r="G171" s="13">
        <v>0</v>
      </c>
    </row>
    <row r="172" spans="1:7" hidden="1">
      <c r="A172" s="1"/>
      <c r="B172" s="14" t="s">
        <v>74</v>
      </c>
      <c r="C172" s="11" t="s">
        <v>1</v>
      </c>
      <c r="D172" s="12">
        <v>1</v>
      </c>
      <c r="E172" s="11" t="s">
        <v>12</v>
      </c>
      <c r="F172" s="13">
        <v>0</v>
      </c>
      <c r="G172" s="13">
        <v>2999.79292494017</v>
      </c>
    </row>
    <row r="173" spans="1:7" hidden="1">
      <c r="A173" s="1"/>
      <c r="B173" s="14" t="s">
        <v>1</v>
      </c>
      <c r="C173" s="11" t="s">
        <v>3</v>
      </c>
      <c r="D173" s="12">
        <v>0.01</v>
      </c>
      <c r="E173" s="11" t="s">
        <v>2</v>
      </c>
      <c r="F173" s="13">
        <v>850</v>
      </c>
      <c r="G173" s="13">
        <v>0</v>
      </c>
    </row>
    <row r="174" spans="1:7" hidden="1">
      <c r="A174" s="1"/>
      <c r="B174" s="14" t="s">
        <v>1</v>
      </c>
      <c r="C174" s="11" t="s">
        <v>8</v>
      </c>
      <c r="D174" s="12">
        <v>0.27700000000000002</v>
      </c>
      <c r="E174" s="11" t="s">
        <v>9</v>
      </c>
      <c r="F174" s="13">
        <v>1</v>
      </c>
      <c r="G174" s="13">
        <v>0</v>
      </c>
    </row>
    <row r="175" spans="1:7" hidden="1">
      <c r="A175" s="1"/>
      <c r="B175" s="14" t="s">
        <v>1</v>
      </c>
      <c r="C175" s="11" t="s">
        <v>75</v>
      </c>
      <c r="D175" s="12">
        <v>0.03</v>
      </c>
      <c r="E175" s="11" t="s">
        <v>2</v>
      </c>
      <c r="F175" s="13">
        <v>0</v>
      </c>
      <c r="G175" s="13">
        <v>0</v>
      </c>
    </row>
    <row r="176" spans="1:7" hidden="1">
      <c r="A176" s="1"/>
      <c r="B176" s="14" t="s">
        <v>1</v>
      </c>
      <c r="C176" s="11" t="s">
        <v>14</v>
      </c>
      <c r="D176" s="12">
        <v>4.0000000000000001E-3</v>
      </c>
      <c r="E176" s="11" t="s">
        <v>2</v>
      </c>
      <c r="F176" s="13">
        <v>30100</v>
      </c>
      <c r="G176" s="13">
        <v>0</v>
      </c>
    </row>
    <row r="177" spans="1:7" hidden="1">
      <c r="A177" s="1"/>
      <c r="B177" s="14" t="s">
        <v>1</v>
      </c>
      <c r="C177" s="11" t="s">
        <v>16</v>
      </c>
      <c r="D177" s="12">
        <v>0.62</v>
      </c>
      <c r="E177" s="11" t="s">
        <v>2</v>
      </c>
      <c r="F177" s="13">
        <v>3538.7759912843499</v>
      </c>
      <c r="G177" s="13">
        <v>0</v>
      </c>
    </row>
    <row r="178" spans="1:7" hidden="1">
      <c r="A178" s="1"/>
      <c r="B178" s="14" t="s">
        <v>1</v>
      </c>
      <c r="C178" s="11" t="s">
        <v>13</v>
      </c>
      <c r="D178" s="12">
        <v>1.7999999999999999E-2</v>
      </c>
      <c r="E178" s="11" t="s">
        <v>2</v>
      </c>
      <c r="F178" s="13">
        <v>42000</v>
      </c>
      <c r="G178" s="13">
        <v>0</v>
      </c>
    </row>
    <row r="179" spans="1:7" hidden="1">
      <c r="A179" s="1"/>
      <c r="B179" s="14" t="s">
        <v>1</v>
      </c>
      <c r="C179" s="11" t="s">
        <v>15</v>
      </c>
      <c r="D179" s="12">
        <v>0.06</v>
      </c>
      <c r="E179" s="11" t="s">
        <v>12</v>
      </c>
      <c r="F179" s="13">
        <v>0</v>
      </c>
      <c r="G179" s="13">
        <v>0</v>
      </c>
    </row>
    <row r="180" spans="1:7">
      <c r="A180" s="1"/>
      <c r="B180" s="10" t="s">
        <v>76</v>
      </c>
      <c r="C180" s="11" t="s">
        <v>1</v>
      </c>
      <c r="D180" s="12">
        <v>1</v>
      </c>
      <c r="E180" s="11" t="s">
        <v>12</v>
      </c>
      <c r="F180" s="13">
        <v>0</v>
      </c>
      <c r="G180" s="13">
        <v>1237.6608329283599</v>
      </c>
    </row>
    <row r="181" spans="1:7">
      <c r="A181" s="1"/>
      <c r="B181" s="10" t="s">
        <v>76</v>
      </c>
      <c r="C181" s="11" t="s">
        <v>0</v>
      </c>
      <c r="D181" s="12">
        <v>1</v>
      </c>
      <c r="E181" s="11" t="s">
        <v>2</v>
      </c>
      <c r="F181" s="13">
        <v>212.320404874697</v>
      </c>
      <c r="G181" s="13">
        <v>0</v>
      </c>
    </row>
    <row r="182" spans="1:7">
      <c r="A182" s="1"/>
      <c r="B182" s="10" t="s">
        <v>76</v>
      </c>
      <c r="C182" s="5" t="s">
        <v>35</v>
      </c>
      <c r="D182" s="15">
        <v>1.7999999999999999E-2</v>
      </c>
      <c r="E182" s="11" t="s">
        <v>2</v>
      </c>
      <c r="F182" s="13">
        <v>59180</v>
      </c>
      <c r="G182" s="13">
        <v>0</v>
      </c>
    </row>
    <row r="183" spans="1:7">
      <c r="A183" s="1"/>
      <c r="B183" s="10" t="s">
        <v>76</v>
      </c>
      <c r="C183" s="11" t="s">
        <v>27</v>
      </c>
      <c r="D183" s="12">
        <v>1.4999999999999999E-2</v>
      </c>
      <c r="E183" s="11" t="s">
        <v>2</v>
      </c>
      <c r="F183" s="13">
        <v>5599.4495969480704</v>
      </c>
      <c r="G183" s="13">
        <v>0</v>
      </c>
    </row>
    <row r="184" spans="1:7" hidden="1">
      <c r="A184" s="1"/>
      <c r="B184" s="10" t="s">
        <v>76</v>
      </c>
      <c r="C184" s="11" t="s">
        <v>1</v>
      </c>
      <c r="D184" s="12">
        <v>1</v>
      </c>
      <c r="E184" s="11" t="s">
        <v>12</v>
      </c>
      <c r="F184" s="13">
        <v>0</v>
      </c>
      <c r="G184" s="13">
        <v>371.971864748477</v>
      </c>
    </row>
    <row r="185" spans="1:7" hidden="1">
      <c r="A185" s="1"/>
      <c r="B185" s="10" t="s">
        <v>76</v>
      </c>
      <c r="C185" s="11" t="s">
        <v>75</v>
      </c>
      <c r="D185" s="12">
        <v>1.9E-2</v>
      </c>
      <c r="E185" s="11" t="s">
        <v>2</v>
      </c>
      <c r="F185" s="13">
        <v>0</v>
      </c>
      <c r="G185" s="13">
        <v>0</v>
      </c>
    </row>
    <row r="186" spans="1:7" hidden="1">
      <c r="A186" s="1"/>
      <c r="B186" s="10" t="s">
        <v>76</v>
      </c>
      <c r="C186" s="11" t="s">
        <v>74</v>
      </c>
      <c r="D186" s="12">
        <v>9.6000000000000002E-2</v>
      </c>
      <c r="E186" s="11" t="s">
        <v>12</v>
      </c>
      <c r="F186" s="13">
        <v>2999.79292494017</v>
      </c>
      <c r="G186" s="13">
        <v>0</v>
      </c>
    </row>
    <row r="187" spans="1:7" hidden="1">
      <c r="A187" s="1"/>
      <c r="B187" s="10" t="s">
        <v>76</v>
      </c>
      <c r="C187" s="11" t="s">
        <v>27</v>
      </c>
      <c r="D187" s="12">
        <v>1.4999999999999999E-2</v>
      </c>
      <c r="E187" s="11" t="s">
        <v>2</v>
      </c>
      <c r="F187" s="13">
        <v>5599.4495969480704</v>
      </c>
      <c r="G187" s="13">
        <v>0</v>
      </c>
    </row>
    <row r="188" spans="1:7">
      <c r="A188" s="1"/>
      <c r="B188" s="10" t="s">
        <v>77</v>
      </c>
      <c r="C188" s="11" t="s">
        <v>1</v>
      </c>
      <c r="D188" s="12">
        <v>1</v>
      </c>
      <c r="E188" s="11" t="s">
        <v>12</v>
      </c>
      <c r="F188" s="13">
        <v>0</v>
      </c>
      <c r="G188" s="13">
        <v>1408.7099097815701</v>
      </c>
    </row>
    <row r="189" spans="1:7">
      <c r="A189" s="1"/>
      <c r="B189" s="10" t="s">
        <v>77</v>
      </c>
      <c r="C189" s="11" t="s">
        <v>0</v>
      </c>
      <c r="D189" s="12">
        <v>1</v>
      </c>
      <c r="E189" s="11" t="s">
        <v>2</v>
      </c>
      <c r="F189" s="13">
        <v>212.320404874697</v>
      </c>
      <c r="G189" s="13">
        <v>0</v>
      </c>
    </row>
    <row r="190" spans="1:7">
      <c r="A190" s="1"/>
      <c r="B190" s="10" t="s">
        <v>77</v>
      </c>
      <c r="C190" s="5" t="s">
        <v>56</v>
      </c>
      <c r="D190" s="15">
        <v>1.4999999999999999E-2</v>
      </c>
      <c r="E190" s="11" t="s">
        <v>2</v>
      </c>
      <c r="F190" s="13">
        <v>17000</v>
      </c>
      <c r="G190" s="13">
        <v>0</v>
      </c>
    </row>
    <row r="191" spans="1:7">
      <c r="A191" s="1"/>
      <c r="B191" s="10" t="s">
        <v>77</v>
      </c>
      <c r="C191" s="5" t="s">
        <v>35</v>
      </c>
      <c r="D191" s="15">
        <v>1.7999999999999999E-2</v>
      </c>
      <c r="E191" s="11" t="s">
        <v>2</v>
      </c>
      <c r="F191" s="13">
        <v>59180</v>
      </c>
      <c r="G191" s="13">
        <v>0</v>
      </c>
    </row>
    <row r="192" spans="1:7" hidden="1">
      <c r="A192" s="1"/>
      <c r="B192" s="14" t="s">
        <v>78</v>
      </c>
      <c r="C192" s="11" t="s">
        <v>1</v>
      </c>
      <c r="D192" s="12">
        <v>1</v>
      </c>
      <c r="E192" s="11" t="s">
        <v>12</v>
      </c>
      <c r="F192" s="13">
        <v>0</v>
      </c>
      <c r="G192" s="13">
        <v>1621.4801207942601</v>
      </c>
    </row>
    <row r="193" spans="1:7" hidden="1">
      <c r="A193" s="1"/>
      <c r="B193" s="14" t="s">
        <v>1</v>
      </c>
      <c r="C193" s="11" t="s">
        <v>75</v>
      </c>
      <c r="D193" s="12">
        <v>1.9E-2</v>
      </c>
      <c r="E193" s="11" t="s">
        <v>2</v>
      </c>
      <c r="F193" s="13">
        <v>0</v>
      </c>
      <c r="G193" s="13">
        <v>0</v>
      </c>
    </row>
    <row r="194" spans="1:7" hidden="1">
      <c r="A194" s="1"/>
      <c r="B194" s="14" t="s">
        <v>1</v>
      </c>
      <c r="C194" s="11" t="s">
        <v>74</v>
      </c>
      <c r="D194" s="12">
        <v>9.6000000000000002E-2</v>
      </c>
      <c r="E194" s="11" t="s">
        <v>12</v>
      </c>
      <c r="F194" s="13">
        <v>2999.79292494017</v>
      </c>
      <c r="G194" s="13">
        <v>0</v>
      </c>
    </row>
    <row r="195" spans="1:7" hidden="1">
      <c r="A195" s="1"/>
      <c r="B195" s="14" t="s">
        <v>1</v>
      </c>
      <c r="C195" s="11" t="s">
        <v>79</v>
      </c>
      <c r="D195" s="12">
        <v>1.4999999999999999E-2</v>
      </c>
      <c r="E195" s="11" t="s">
        <v>2</v>
      </c>
      <c r="F195" s="13">
        <v>88900</v>
      </c>
      <c r="G195" s="13">
        <v>0</v>
      </c>
    </row>
    <row r="196" spans="1:7">
      <c r="A196" s="1"/>
      <c r="B196" s="6" t="s">
        <v>80</v>
      </c>
      <c r="C196" s="1" t="s">
        <v>1</v>
      </c>
      <c r="D196" s="7">
        <v>1</v>
      </c>
      <c r="E196" s="5" t="s">
        <v>81</v>
      </c>
      <c r="F196" s="4">
        <v>0</v>
      </c>
    </row>
    <row r="197" spans="1:7">
      <c r="A197" s="1"/>
      <c r="B197" s="6" t="s">
        <v>80</v>
      </c>
      <c r="C197" s="5" t="s">
        <v>23</v>
      </c>
      <c r="D197" s="7">
        <v>0.08</v>
      </c>
      <c r="E197" s="5" t="s">
        <v>2</v>
      </c>
      <c r="F197" s="4">
        <v>43055.172893337003</v>
      </c>
    </row>
    <row r="198" spans="1:7">
      <c r="A198" s="1"/>
      <c r="B198" s="6" t="s">
        <v>80</v>
      </c>
      <c r="C198" s="5" t="s">
        <v>35</v>
      </c>
      <c r="D198" s="7">
        <v>0.6</v>
      </c>
      <c r="E198" s="5" t="s">
        <v>2</v>
      </c>
      <c r="F198" s="4">
        <v>56499.458731697203</v>
      </c>
    </row>
    <row r="199" spans="1:7">
      <c r="A199" s="1"/>
      <c r="B199" s="6" t="s">
        <v>80</v>
      </c>
      <c r="C199" s="5" t="s">
        <v>6</v>
      </c>
      <c r="D199" s="7">
        <v>0.9</v>
      </c>
      <c r="E199" s="5" t="s">
        <v>2</v>
      </c>
      <c r="F199" s="4">
        <v>4800</v>
      </c>
    </row>
    <row r="200" spans="1:7">
      <c r="A200" s="1"/>
      <c r="B200" s="6" t="s">
        <v>80</v>
      </c>
      <c r="C200" s="5" t="s">
        <v>8</v>
      </c>
      <c r="D200" s="7">
        <v>0.05</v>
      </c>
      <c r="E200" s="5" t="s">
        <v>9</v>
      </c>
      <c r="F200" s="4">
        <v>1</v>
      </c>
    </row>
    <row r="201" spans="1:7">
      <c r="A201" s="1"/>
      <c r="B201" s="9" t="s">
        <v>39</v>
      </c>
      <c r="C201" s="1" t="s">
        <v>1</v>
      </c>
      <c r="D201" s="3">
        <v>1</v>
      </c>
      <c r="E201" s="1" t="s">
        <v>2</v>
      </c>
      <c r="F201" s="4">
        <v>0</v>
      </c>
      <c r="G201" s="4">
        <v>13539.9592270389</v>
      </c>
    </row>
    <row r="202" spans="1:7">
      <c r="A202" s="1"/>
      <c r="B202" s="9" t="s">
        <v>39</v>
      </c>
      <c r="C202" s="5" t="s">
        <v>34</v>
      </c>
      <c r="D202" s="7">
        <v>0.75</v>
      </c>
      <c r="E202" s="5" t="s">
        <v>9</v>
      </c>
      <c r="F202" s="4">
        <v>4583</v>
      </c>
      <c r="G202" s="4">
        <v>0</v>
      </c>
    </row>
    <row r="203" spans="1:7">
      <c r="A203" s="1"/>
      <c r="B203" s="9" t="s">
        <v>39</v>
      </c>
      <c r="C203" s="5" t="s">
        <v>6</v>
      </c>
      <c r="D203" s="7">
        <v>0.185</v>
      </c>
      <c r="E203" s="5" t="s">
        <v>2</v>
      </c>
      <c r="F203" s="4">
        <v>4800</v>
      </c>
      <c r="G203" s="4">
        <v>0</v>
      </c>
    </row>
    <row r="204" spans="1:7">
      <c r="A204" s="1"/>
      <c r="B204" s="9" t="s">
        <v>39</v>
      </c>
      <c r="C204" s="5" t="s">
        <v>19</v>
      </c>
      <c r="D204" s="7">
        <v>6</v>
      </c>
      <c r="E204" s="5" t="s">
        <v>12</v>
      </c>
      <c r="F204" s="4">
        <v>618.40621412298594</v>
      </c>
      <c r="G204" s="4">
        <v>0</v>
      </c>
    </row>
    <row r="205" spans="1:7">
      <c r="A205" s="1"/>
      <c r="B205" s="9" t="s">
        <v>39</v>
      </c>
      <c r="C205" s="5" t="s">
        <v>35</v>
      </c>
      <c r="D205" s="7">
        <v>2.5000000000000001E-2</v>
      </c>
      <c r="E205" s="5" t="s">
        <v>2</v>
      </c>
      <c r="F205" s="4">
        <v>47507.456800981097</v>
      </c>
      <c r="G205" s="4">
        <v>0</v>
      </c>
    </row>
    <row r="206" spans="1:7">
      <c r="A206" s="1"/>
      <c r="B206" s="9" t="s">
        <v>39</v>
      </c>
      <c r="C206" s="5" t="s">
        <v>82</v>
      </c>
      <c r="D206" s="7">
        <v>2.5000000000000001E-2</v>
      </c>
      <c r="E206" s="5" t="s">
        <v>2</v>
      </c>
      <c r="F206" s="4">
        <v>6220.7451538694504</v>
      </c>
      <c r="G206" s="4">
        <v>0</v>
      </c>
    </row>
    <row r="207" spans="1:7">
      <c r="A207" s="1"/>
      <c r="B207" s="9" t="s">
        <v>39</v>
      </c>
      <c r="C207" s="5" t="s">
        <v>7</v>
      </c>
      <c r="D207" s="7">
        <v>5.2499999999999998E-2</v>
      </c>
      <c r="E207" s="5" t="s">
        <v>2</v>
      </c>
      <c r="F207" s="4">
        <v>3538.7759912843499</v>
      </c>
      <c r="G207" s="4">
        <v>0</v>
      </c>
    </row>
    <row r="208" spans="1:7">
      <c r="A208" s="1"/>
      <c r="B208" s="17" t="s">
        <v>83</v>
      </c>
      <c r="C208" s="1" t="s">
        <v>1</v>
      </c>
      <c r="D208" s="3">
        <v>1</v>
      </c>
      <c r="E208" s="1" t="s">
        <v>2</v>
      </c>
      <c r="F208" s="4">
        <v>0</v>
      </c>
      <c r="G208" s="4">
        <v>14712.618059992899</v>
      </c>
    </row>
    <row r="209" spans="1:7">
      <c r="A209" s="1"/>
      <c r="B209" s="17" t="s">
        <v>83</v>
      </c>
      <c r="C209" s="1" t="s">
        <v>16</v>
      </c>
      <c r="D209" s="3">
        <v>0.5</v>
      </c>
      <c r="E209" s="1" t="s">
        <v>2</v>
      </c>
      <c r="F209" s="4">
        <v>3538.7759912843499</v>
      </c>
      <c r="G209" s="4">
        <v>0</v>
      </c>
    </row>
    <row r="210" spans="1:7">
      <c r="A210" s="1"/>
      <c r="B210" s="17" t="s">
        <v>83</v>
      </c>
      <c r="C210" s="1" t="s">
        <v>3</v>
      </c>
      <c r="D210" s="3">
        <v>8.0000000000000002E-3</v>
      </c>
      <c r="E210" s="1" t="s">
        <v>2</v>
      </c>
      <c r="F210" s="4">
        <v>850</v>
      </c>
      <c r="G210" s="4">
        <v>0</v>
      </c>
    </row>
    <row r="211" spans="1:7">
      <c r="A211" s="1"/>
      <c r="B211" s="17" t="s">
        <v>83</v>
      </c>
      <c r="C211" s="1" t="s">
        <v>13</v>
      </c>
      <c r="D211" s="3">
        <v>1.4999999999999999E-2</v>
      </c>
      <c r="E211" s="1" t="s">
        <v>2</v>
      </c>
      <c r="F211" s="4">
        <v>42000</v>
      </c>
      <c r="G211" s="4">
        <v>0</v>
      </c>
    </row>
    <row r="212" spans="1:7">
      <c r="A212" s="1"/>
      <c r="B212" s="17" t="s">
        <v>83</v>
      </c>
      <c r="C212" s="1" t="s">
        <v>8</v>
      </c>
      <c r="D212" s="3">
        <v>0.23</v>
      </c>
      <c r="E212" s="1" t="s">
        <v>9</v>
      </c>
      <c r="F212" s="4">
        <v>1</v>
      </c>
      <c r="G212" s="4">
        <v>0</v>
      </c>
    </row>
    <row r="213" spans="1:7">
      <c r="A213" s="1"/>
      <c r="B213" s="17" t="s">
        <v>83</v>
      </c>
      <c r="C213" s="1" t="s">
        <v>4</v>
      </c>
      <c r="D213" s="3">
        <v>2.5000000000000001E-2</v>
      </c>
      <c r="E213" s="1" t="s">
        <v>2</v>
      </c>
      <c r="F213" s="4">
        <v>14324.6681636419</v>
      </c>
      <c r="G213" s="4">
        <v>0</v>
      </c>
    </row>
    <row r="214" spans="1:7">
      <c r="A214" s="1"/>
      <c r="B214" s="17" t="s">
        <v>83</v>
      </c>
      <c r="C214" s="1" t="s">
        <v>6</v>
      </c>
      <c r="D214" s="3">
        <v>2.5000000000000001E-2</v>
      </c>
      <c r="E214" s="1" t="s">
        <v>2</v>
      </c>
      <c r="F214" s="4">
        <v>4800</v>
      </c>
      <c r="G214" s="4">
        <v>0</v>
      </c>
    </row>
    <row r="215" spans="1:7">
      <c r="A215" s="1"/>
      <c r="B215" s="17" t="s">
        <v>83</v>
      </c>
      <c r="C215" s="1" t="s">
        <v>84</v>
      </c>
      <c r="D215" s="3">
        <v>8.9999999999999998E-4</v>
      </c>
      <c r="E215" s="1" t="s">
        <v>2</v>
      </c>
      <c r="F215" s="4">
        <v>32000</v>
      </c>
      <c r="G215" s="4">
        <v>0</v>
      </c>
    </row>
    <row r="216" spans="1:7">
      <c r="A216" s="1"/>
      <c r="B216" s="17" t="s">
        <v>83</v>
      </c>
      <c r="C216" s="1" t="s">
        <v>68</v>
      </c>
      <c r="D216" s="3">
        <v>0.2</v>
      </c>
      <c r="E216" s="1" t="s">
        <v>2</v>
      </c>
      <c r="F216" s="4">
        <v>59180</v>
      </c>
      <c r="G216" s="4">
        <v>0</v>
      </c>
    </row>
    <row r="217" spans="1:7">
      <c r="A217" s="1"/>
      <c r="B217" s="18" t="s">
        <v>61</v>
      </c>
      <c r="C217" s="1" t="s">
        <v>1</v>
      </c>
      <c r="D217" s="3">
        <v>1</v>
      </c>
      <c r="E217" s="1" t="s">
        <v>12</v>
      </c>
      <c r="F217" s="4">
        <v>0</v>
      </c>
      <c r="G217" s="4">
        <v>20670.3102084571</v>
      </c>
    </row>
    <row r="218" spans="1:7">
      <c r="A218" s="1"/>
      <c r="B218" s="18" t="s">
        <v>61</v>
      </c>
      <c r="C218" s="1" t="s">
        <v>62</v>
      </c>
      <c r="D218" s="3">
        <v>0.15</v>
      </c>
      <c r="E218" s="1" t="s">
        <v>2</v>
      </c>
      <c r="F218" s="4">
        <v>15941.8253062967</v>
      </c>
      <c r="G218" s="4">
        <v>0</v>
      </c>
    </row>
    <row r="219" spans="1:7">
      <c r="A219" s="1"/>
      <c r="B219" s="18" t="s">
        <v>61</v>
      </c>
      <c r="C219" s="1" t="s">
        <v>63</v>
      </c>
      <c r="D219" s="3">
        <v>0.15</v>
      </c>
      <c r="E219" s="1" t="s">
        <v>2</v>
      </c>
      <c r="F219" s="4">
        <v>9425.8616294847907</v>
      </c>
      <c r="G219" s="4">
        <v>0</v>
      </c>
    </row>
    <row r="220" spans="1:7">
      <c r="A220" s="1"/>
      <c r="B220" s="18" t="s">
        <v>61</v>
      </c>
      <c r="C220" s="1" t="s">
        <v>59</v>
      </c>
      <c r="D220" s="3">
        <v>0.4</v>
      </c>
      <c r="E220" s="1" t="s">
        <v>2</v>
      </c>
      <c r="F220" s="4">
        <v>25000</v>
      </c>
      <c r="G220" s="4">
        <v>0</v>
      </c>
    </row>
    <row r="221" spans="1:7">
      <c r="A221" s="1"/>
      <c r="B221" s="18" t="s">
        <v>61</v>
      </c>
      <c r="C221" s="1" t="s">
        <v>85</v>
      </c>
      <c r="D221" s="3">
        <v>0.15</v>
      </c>
      <c r="E221" s="1" t="s">
        <v>2</v>
      </c>
      <c r="F221" s="4">
        <v>17543.971250304599</v>
      </c>
      <c r="G221" s="4">
        <v>0</v>
      </c>
    </row>
    <row r="222" spans="1:7">
      <c r="A222" s="1"/>
      <c r="B222" s="18" t="s">
        <v>61</v>
      </c>
      <c r="C222" s="1" t="s">
        <v>86</v>
      </c>
      <c r="D222" s="3">
        <v>0.15</v>
      </c>
      <c r="E222" s="1" t="s">
        <v>2</v>
      </c>
      <c r="F222" s="4">
        <v>26010.408848113599</v>
      </c>
      <c r="G222" s="4">
        <v>0</v>
      </c>
    </row>
    <row r="223" spans="1:7">
      <c r="A223" s="1"/>
      <c r="B223" s="1" t="s">
        <v>87</v>
      </c>
    </row>
    <row r="224" spans="1:7">
      <c r="A224" s="1"/>
      <c r="B224" s="1" t="s">
        <v>87</v>
      </c>
      <c r="C224" s="1" t="s">
        <v>8</v>
      </c>
      <c r="D224" s="3">
        <v>1.5</v>
      </c>
    </row>
    <row r="225" spans="1:4">
      <c r="A225" s="1"/>
      <c r="B225" s="1" t="s">
        <v>87</v>
      </c>
      <c r="C225" s="1" t="s">
        <v>6</v>
      </c>
      <c r="D225" s="3">
        <v>0.75</v>
      </c>
    </row>
    <row r="226" spans="1:4">
      <c r="A226" s="1"/>
      <c r="B226" s="1" t="s">
        <v>87</v>
      </c>
      <c r="C226" s="1" t="s">
        <v>88</v>
      </c>
      <c r="D226" s="3">
        <v>1.4999999999999999E-2</v>
      </c>
    </row>
  </sheetData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Выпечка Расчёт</vt:lpstr>
      <vt:lpstr>Выпечка</vt:lpstr>
    </vt:vector>
  </TitlesOfParts>
  <Company>SPecialiST RePack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HOME</dc:creator>
  <cp:lastModifiedBy>Client</cp:lastModifiedBy>
  <dcterms:created xsi:type="dcterms:W3CDTF">2016-11-28T04:42:46Z</dcterms:created>
  <dcterms:modified xsi:type="dcterms:W3CDTF">2016-11-28T06:21:14Z</dcterms:modified>
</cp:coreProperties>
</file>