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ov.y\Downloads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Закупка" localSheetId="0">Лист1!$1:$1048576</definedName>
    <definedName name="Мероприятия" localSheetId="3">Лист4!$C$40</definedName>
    <definedName name="Услуги" localSheetId="2">Лист3!$F$7</definedName>
    <definedName name="услуги">Лист3!$I$27</definedName>
    <definedName name="Цветы" localSheetId="1">Лист2!$G$27</definedName>
    <definedName name="Цветы">Лист2!$I$6</definedName>
  </definedNames>
  <calcPr calcId="162913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G201" i="1"/>
</calcChain>
</file>

<file path=xl/sharedStrings.xml><?xml version="1.0" encoding="utf-8"?>
<sst xmlns="http://schemas.openxmlformats.org/spreadsheetml/2006/main" count="835" uniqueCount="493">
  <si>
    <t>Наименование</t>
  </si>
  <si>
    <t>Кол-во</t>
  </si>
  <si>
    <t>Стоимость 1 ед.</t>
  </si>
  <si>
    <t>Общая стоимость</t>
  </si>
  <si>
    <t>Место покупки</t>
  </si>
  <si>
    <t>Итого</t>
  </si>
  <si>
    <t>Набор усов</t>
  </si>
  <si>
    <t>али экспресс</t>
  </si>
  <si>
    <t>Липучки к столу</t>
  </si>
  <si>
    <t>Полубусины синие</t>
  </si>
  <si>
    <t>Полубусины красные</t>
  </si>
  <si>
    <t>Полубусины розовые</t>
  </si>
  <si>
    <t>полубусины белые</t>
  </si>
  <si>
    <t>Стразы</t>
  </si>
  <si>
    <t>цветы мал.красные</t>
  </si>
  <si>
    <t>цветы мал.белые</t>
  </si>
  <si>
    <t>цветы мал.голуб</t>
  </si>
  <si>
    <t>цветы мал.розовые</t>
  </si>
  <si>
    <t>калла</t>
  </si>
  <si>
    <t>плющ</t>
  </si>
  <si>
    <t>гипсофила</t>
  </si>
  <si>
    <t>портбукетница</t>
  </si>
  <si>
    <t>лист папоротника большой</t>
  </si>
  <si>
    <t>ромашки мал.</t>
  </si>
  <si>
    <t>лента красная 2,5</t>
  </si>
  <si>
    <t>лента белая 2,5</t>
  </si>
  <si>
    <t>лента розовая 2,5</t>
  </si>
  <si>
    <t>плющ с красными цветами</t>
  </si>
  <si>
    <t>плющ с розовыми цветами</t>
  </si>
  <si>
    <t>плющ с белыми цветами</t>
  </si>
  <si>
    <t>сетка сереб.</t>
  </si>
  <si>
    <t>джут</t>
  </si>
  <si>
    <t>розы белые бол.</t>
  </si>
  <si>
    <t>розы красные бол.</t>
  </si>
  <si>
    <t>лента красная 1</t>
  </si>
  <si>
    <t>лента голубая 2,5</t>
  </si>
  <si>
    <t>листья пальмовые большие</t>
  </si>
  <si>
    <t>листья мал.</t>
  </si>
  <si>
    <t>лепестки белые</t>
  </si>
  <si>
    <t xml:space="preserve">лепестки красные </t>
  </si>
  <si>
    <t>лепестки розовые</t>
  </si>
  <si>
    <t>бабочки</t>
  </si>
  <si>
    <t>стебли</t>
  </si>
  <si>
    <t>лента голубая 1</t>
  </si>
  <si>
    <t>лента белая 1</t>
  </si>
  <si>
    <t>лента розовая 1</t>
  </si>
  <si>
    <t>ёмкость д/пес.церем.</t>
  </si>
  <si>
    <t>ФиксПрайс</t>
  </si>
  <si>
    <t>Ракушки</t>
  </si>
  <si>
    <t>сердце на палке</t>
  </si>
  <si>
    <t>камни прозр</t>
  </si>
  <si>
    <t>свечи</t>
  </si>
  <si>
    <t>ветка сакуры бел.</t>
  </si>
  <si>
    <t>ветка сакуры розовая</t>
  </si>
  <si>
    <t>орхидея фиол.</t>
  </si>
  <si>
    <t>орхидея розовая</t>
  </si>
  <si>
    <t>свеча ср.белая</t>
  </si>
  <si>
    <t>Радуга</t>
  </si>
  <si>
    <t>Свеча ср.белая</t>
  </si>
  <si>
    <t>свеча ср.оранж.</t>
  </si>
  <si>
    <t>Свеча ср.зеленая</t>
  </si>
  <si>
    <t>крем детский</t>
  </si>
  <si>
    <t>свеча мал.тонк.зеленая</t>
  </si>
  <si>
    <t>свеча мал.тонк.оранж</t>
  </si>
  <si>
    <t xml:space="preserve">шампанское </t>
  </si>
  <si>
    <t>шампанское Д-Силвер</t>
  </si>
  <si>
    <t>кружево айвори</t>
  </si>
  <si>
    <t>Кагау</t>
  </si>
  <si>
    <t>Леска</t>
  </si>
  <si>
    <t>Космос-Сити</t>
  </si>
  <si>
    <t>метр</t>
  </si>
  <si>
    <t>Фужеры</t>
  </si>
  <si>
    <t>Мир посуды</t>
  </si>
  <si>
    <t>свечи тонк.длинные</t>
  </si>
  <si>
    <t>Магнит</t>
  </si>
  <si>
    <t>Краска акрил черн.</t>
  </si>
  <si>
    <t>Читай город</t>
  </si>
  <si>
    <t>Краска акрил бел.</t>
  </si>
  <si>
    <t>Читаи город</t>
  </si>
  <si>
    <t>подснежники мал.</t>
  </si>
  <si>
    <t>головы розы перс</t>
  </si>
  <si>
    <t>розы букет с сеточкой</t>
  </si>
  <si>
    <t>наполнитель</t>
  </si>
  <si>
    <t>кисти худ.</t>
  </si>
  <si>
    <t>канва лен</t>
  </si>
  <si>
    <t>Мастерица</t>
  </si>
  <si>
    <t>альбом</t>
  </si>
  <si>
    <t>канц</t>
  </si>
  <si>
    <t>Розы беж.</t>
  </si>
  <si>
    <t>рынок</t>
  </si>
  <si>
    <t>Гипсофила</t>
  </si>
  <si>
    <t>Салал</t>
  </si>
  <si>
    <t>клей супер</t>
  </si>
  <si>
    <t>Космос Сити</t>
  </si>
  <si>
    <t>бусины красные</t>
  </si>
  <si>
    <t>космос Сити</t>
  </si>
  <si>
    <t xml:space="preserve">проволока </t>
  </si>
  <si>
    <t>бусины зол.мет.</t>
  </si>
  <si>
    <t>космос -Сити</t>
  </si>
  <si>
    <t>Кружево беж.</t>
  </si>
  <si>
    <t>космос- Сити</t>
  </si>
  <si>
    <t>горнтензия синяя</t>
  </si>
  <si>
    <t>Али зкспресс</t>
  </si>
  <si>
    <t>гортензия белая</t>
  </si>
  <si>
    <t>роза синяя</t>
  </si>
  <si>
    <t>роза белая</t>
  </si>
  <si>
    <t>орхидея синяя</t>
  </si>
  <si>
    <t>Бусины синие 6 мм</t>
  </si>
  <si>
    <t>пряжа</t>
  </si>
  <si>
    <t>клей момент</t>
  </si>
  <si>
    <t>бусины зол.круп</t>
  </si>
  <si>
    <t>Космос</t>
  </si>
  <si>
    <t>бусины зол.мелк.</t>
  </si>
  <si>
    <t>космос</t>
  </si>
  <si>
    <t>бусины белые ср.</t>
  </si>
  <si>
    <t>клей</t>
  </si>
  <si>
    <t>юра</t>
  </si>
  <si>
    <t>клей канц.</t>
  </si>
  <si>
    <t>фортуна</t>
  </si>
  <si>
    <t>ваза кругл.стекл</t>
  </si>
  <si>
    <t>ваза стекл</t>
  </si>
  <si>
    <t>ваза/пив стак.</t>
  </si>
  <si>
    <t>радуга</t>
  </si>
  <si>
    <t>первомайская база</t>
  </si>
  <si>
    <t>шары возд.</t>
  </si>
  <si>
    <t>оборка белая</t>
  </si>
  <si>
    <t>оборка розовая</t>
  </si>
  <si>
    <t>кружево бел.шир.</t>
  </si>
  <si>
    <t>значки с цветами</t>
  </si>
  <si>
    <t>читай город</t>
  </si>
  <si>
    <t>лак акрил</t>
  </si>
  <si>
    <t>читаи город</t>
  </si>
  <si>
    <t>зеркало 15х15</t>
  </si>
  <si>
    <t>папа</t>
  </si>
  <si>
    <t>бязь белая</t>
  </si>
  <si>
    <t>ОТК</t>
  </si>
  <si>
    <t>клубок бел.тонк.нить</t>
  </si>
  <si>
    <t>клей канц.пр.</t>
  </si>
  <si>
    <t>кагау</t>
  </si>
  <si>
    <t>пряжа бел.тонк</t>
  </si>
  <si>
    <t>пряжа рыжая тонк</t>
  </si>
  <si>
    <t>пряжа синяя тонк</t>
  </si>
  <si>
    <t>пряжа корич.тонк.</t>
  </si>
  <si>
    <t>лента оранж. Тонк.</t>
  </si>
  <si>
    <t>лента шир.синяя</t>
  </si>
  <si>
    <t>клей канц</t>
  </si>
  <si>
    <t>канцлер</t>
  </si>
  <si>
    <t>краска штемп.</t>
  </si>
  <si>
    <t>женя</t>
  </si>
  <si>
    <t>иголки с ушками</t>
  </si>
  <si>
    <t>лента оранж.нир</t>
  </si>
  <si>
    <t>лента синяя тонк</t>
  </si>
  <si>
    <t>лента светод.</t>
  </si>
  <si>
    <t>Тарханова 1</t>
  </si>
  <si>
    <t>роза бел(ветка)</t>
  </si>
  <si>
    <t>азалия(ветка)</t>
  </si>
  <si>
    <t>орхидея гол. (ветка)</t>
  </si>
  <si>
    <t>стол дерев</t>
  </si>
  <si>
    <t>вуаль белая</t>
  </si>
  <si>
    <t>мона лиза</t>
  </si>
  <si>
    <t>вуаль оранж</t>
  </si>
  <si>
    <t>вуаль апельс.</t>
  </si>
  <si>
    <t>вуаль синяя</t>
  </si>
  <si>
    <t>ткань синяя плотная</t>
  </si>
  <si>
    <t>нитки синие</t>
  </si>
  <si>
    <t>отпариватель</t>
  </si>
  <si>
    <t>рехт</t>
  </si>
  <si>
    <t>лиана бел. С розами</t>
  </si>
  <si>
    <t>оазис</t>
  </si>
  <si>
    <t>гортензия сине-гол.</t>
  </si>
  <si>
    <t>колонна</t>
  </si>
  <si>
    <t>леска</t>
  </si>
  <si>
    <t>мастерица</t>
  </si>
  <si>
    <t>нитки синие мал.</t>
  </si>
  <si>
    <t>хризантема куст.белая</t>
  </si>
  <si>
    <t>альстромерия белая</t>
  </si>
  <si>
    <t>Дельфиниум бел</t>
  </si>
  <si>
    <t>роза бел.</t>
  </si>
  <si>
    <t>роза куст</t>
  </si>
  <si>
    <t>фонарики (рыж.оранж)</t>
  </si>
  <si>
    <t>леонардо</t>
  </si>
  <si>
    <t>иголки с кружочками</t>
  </si>
  <si>
    <t>фонарики (беж.мал.)</t>
  </si>
  <si>
    <t>рамка 10х15 золотая</t>
  </si>
  <si>
    <t>вензель АА</t>
  </si>
  <si>
    <t>Валентина</t>
  </si>
  <si>
    <t>Имя роман-валенрия</t>
  </si>
  <si>
    <t>Вензель АЛ</t>
  </si>
  <si>
    <t>банер</t>
  </si>
  <si>
    <t>про-арт</t>
  </si>
  <si>
    <t>груз-такси</t>
  </si>
  <si>
    <t>Саша</t>
  </si>
  <si>
    <t xml:space="preserve">Женя </t>
  </si>
  <si>
    <t>апельсины</t>
  </si>
  <si>
    <t>гербера</t>
  </si>
  <si>
    <t>рускус</t>
  </si>
  <si>
    <t>салал</t>
  </si>
  <si>
    <t>бамбук шампур</t>
  </si>
  <si>
    <t>рамочка 10х15 бел</t>
  </si>
  <si>
    <t xml:space="preserve">роза бел. </t>
  </si>
  <si>
    <t>табличка свадьба</t>
  </si>
  <si>
    <t>мольберт</t>
  </si>
  <si>
    <t>ваза</t>
  </si>
  <si>
    <t>моя родня</t>
  </si>
  <si>
    <t>бусы зол. Дл.2,7</t>
  </si>
  <si>
    <t>плинтус</t>
  </si>
  <si>
    <t>вектор</t>
  </si>
  <si>
    <t>плитка потол.</t>
  </si>
  <si>
    <t>гирлянда</t>
  </si>
  <si>
    <t>у нас</t>
  </si>
  <si>
    <t>кашпо мрамор</t>
  </si>
  <si>
    <t>Фигура ангел кашпо</t>
  </si>
  <si>
    <t>дом.очаг</t>
  </si>
  <si>
    <t>фоторамка дер.</t>
  </si>
  <si>
    <t>роза+горт роз.</t>
  </si>
  <si>
    <t>роза+горт красн.</t>
  </si>
  <si>
    <t>ангел с муз.инстр.</t>
  </si>
  <si>
    <t>Подсвечник 3 рож.</t>
  </si>
  <si>
    <t>Бодин</t>
  </si>
  <si>
    <t>Подсвечник 1 рож.</t>
  </si>
  <si>
    <t>Клетка</t>
  </si>
  <si>
    <t>Плинтус</t>
  </si>
  <si>
    <t>ткань подкладочная</t>
  </si>
  <si>
    <t>ткани на западной</t>
  </si>
  <si>
    <t xml:space="preserve">свечи клас </t>
  </si>
  <si>
    <t>краска золото</t>
  </si>
  <si>
    <t xml:space="preserve">каркас </t>
  </si>
  <si>
    <t>рамка синяя</t>
  </si>
  <si>
    <t>роза беж.</t>
  </si>
  <si>
    <t>роза роз.</t>
  </si>
  <si>
    <t>Роза красн.</t>
  </si>
  <si>
    <t>скотч тонк.</t>
  </si>
  <si>
    <t>формат</t>
  </si>
  <si>
    <t>скотч ср</t>
  </si>
  <si>
    <t>скотч бол.</t>
  </si>
  <si>
    <t>декор.букет</t>
  </si>
  <si>
    <t>фоамиран</t>
  </si>
  <si>
    <t>цв.пуговицы</t>
  </si>
  <si>
    <t>лента зол</t>
  </si>
  <si>
    <t>орхидея</t>
  </si>
  <si>
    <t>тц слава</t>
  </si>
  <si>
    <t>ткань вуаль гол.</t>
  </si>
  <si>
    <t>пленка голография</t>
  </si>
  <si>
    <t>метро</t>
  </si>
  <si>
    <t>лента син.тряп</t>
  </si>
  <si>
    <t>лента зол+син</t>
  </si>
  <si>
    <t>фоамиран зел.тонк</t>
  </si>
  <si>
    <t>лента флор.</t>
  </si>
  <si>
    <t>фоамиран тонк</t>
  </si>
  <si>
    <t>кружево</t>
  </si>
  <si>
    <t>гамма</t>
  </si>
  <si>
    <t>ткань бел с узором</t>
  </si>
  <si>
    <t>арт декор</t>
  </si>
  <si>
    <t>лента синяя с сереб</t>
  </si>
  <si>
    <t>роза красн.</t>
  </si>
  <si>
    <t>робелини</t>
  </si>
  <si>
    <t>роза бел</t>
  </si>
  <si>
    <t>патерсон</t>
  </si>
  <si>
    <t>ирина</t>
  </si>
  <si>
    <t>мегафловерс</t>
  </si>
  <si>
    <t>пупыр.сер</t>
  </si>
  <si>
    <t>статица</t>
  </si>
  <si>
    <t>аспидистра</t>
  </si>
  <si>
    <t>елочка</t>
  </si>
  <si>
    <t>материал св.оранж.</t>
  </si>
  <si>
    <t>роза перс.</t>
  </si>
  <si>
    <t>папоротник</t>
  </si>
  <si>
    <t>лента синяя</t>
  </si>
  <si>
    <t xml:space="preserve">лента айвори </t>
  </si>
  <si>
    <t>лента фиол</t>
  </si>
  <si>
    <t>лента т.роз</t>
  </si>
  <si>
    <t>ритейл</t>
  </si>
  <si>
    <t>лента айвори 5</t>
  </si>
  <si>
    <t>лента бел 5</t>
  </si>
  <si>
    <t>булавки мал.зол</t>
  </si>
  <si>
    <t>замок</t>
  </si>
  <si>
    <t>картон цв.</t>
  </si>
  <si>
    <t>бумага роз</t>
  </si>
  <si>
    <t>Число</t>
  </si>
  <si>
    <t>Место</t>
  </si>
  <si>
    <t>Состав</t>
  </si>
  <si>
    <t>Стоимость</t>
  </si>
  <si>
    <t>Работа</t>
  </si>
  <si>
    <t>№</t>
  </si>
  <si>
    <t>Клиент</t>
  </si>
  <si>
    <t xml:space="preserve">Наименование </t>
  </si>
  <si>
    <t>Букет+бутоньерка</t>
  </si>
  <si>
    <t>нет</t>
  </si>
  <si>
    <t>12 роз</t>
  </si>
  <si>
    <t>2 гипсофилы</t>
  </si>
  <si>
    <t>4 салала</t>
  </si>
  <si>
    <t>Фужер,бутылка, свечи,альбом</t>
  </si>
  <si>
    <t>лен канва</t>
  </si>
  <si>
    <t>розы с сеткой</t>
  </si>
  <si>
    <t>"Серебряный бор"</t>
  </si>
  <si>
    <t>Банкетный зал, выездная регистрация, букет+бутоньерка</t>
  </si>
  <si>
    <t>гортензия синяя 48</t>
  </si>
  <si>
    <t>гортензия белая 49</t>
  </si>
  <si>
    <t>роза белая 45</t>
  </si>
  <si>
    <t>роза синяя 54</t>
  </si>
  <si>
    <t xml:space="preserve">орхидея голубая 4 </t>
  </si>
  <si>
    <t>орхидея синяя 2</t>
  </si>
  <si>
    <t>азалия белая 3</t>
  </si>
  <si>
    <t>вуаль синяя 10</t>
  </si>
  <si>
    <t>вуальбелая 2,2</t>
  </si>
  <si>
    <t>лепестки 8</t>
  </si>
  <si>
    <t>колонна 6</t>
  </si>
  <si>
    <t>каллы 18</t>
  </si>
  <si>
    <t>табличка "Свадьба"</t>
  </si>
  <si>
    <t>рассадка,мольберт</t>
  </si>
  <si>
    <t>скатерть синяя 6,6</t>
  </si>
  <si>
    <t>зеркало 10</t>
  </si>
  <si>
    <t>шары из ниток 100</t>
  </si>
  <si>
    <t>бусины син+бел</t>
  </si>
  <si>
    <t>вазы 27</t>
  </si>
  <si>
    <t>табличка № стола</t>
  </si>
  <si>
    <t>роза бел.28</t>
  </si>
  <si>
    <t>хризантема куст 27</t>
  </si>
  <si>
    <t>гипсофила 3</t>
  </si>
  <si>
    <t>альстромерия 10</t>
  </si>
  <si>
    <t>дельфиниум 3</t>
  </si>
  <si>
    <t xml:space="preserve"> роза бел.одн 30</t>
  </si>
  <si>
    <t>роза куст 5</t>
  </si>
  <si>
    <t>калла 7</t>
  </si>
  <si>
    <t>баннер</t>
  </si>
  <si>
    <t>4 фужера, подушка, корзина,свечи</t>
  </si>
  <si>
    <t>2 бутылки, фужеры,сундук</t>
  </si>
  <si>
    <t>краска,лак</t>
  </si>
  <si>
    <t>Банкетный зал</t>
  </si>
  <si>
    <t>Столовая "Тяжпром"</t>
  </si>
  <si>
    <t>Гирлянда</t>
  </si>
  <si>
    <t>Фонарики</t>
  </si>
  <si>
    <t>ткань белая 38</t>
  </si>
  <si>
    <t>ткань св.оранж</t>
  </si>
  <si>
    <t>ткань апельсин</t>
  </si>
  <si>
    <t>вензель</t>
  </si>
  <si>
    <t>апельсин 4</t>
  </si>
  <si>
    <t>гербера 5</t>
  </si>
  <si>
    <t>хризантема куст 7</t>
  </si>
  <si>
    <t>рускус 6</t>
  </si>
  <si>
    <t>салал 3</t>
  </si>
  <si>
    <t>лента</t>
  </si>
  <si>
    <t>серебр.полоса</t>
  </si>
  <si>
    <t>значок</t>
  </si>
  <si>
    <t>11 роз</t>
  </si>
  <si>
    <t>6 куст.роз</t>
  </si>
  <si>
    <t>2 хриз.куст</t>
  </si>
  <si>
    <t>"Грильяж"</t>
  </si>
  <si>
    <t>белая вуаль</t>
  </si>
  <si>
    <t>зол.лента</t>
  </si>
  <si>
    <t>подкл.ткань</t>
  </si>
  <si>
    <t>подсвечники 3</t>
  </si>
  <si>
    <t>роза бел 6</t>
  </si>
  <si>
    <t>роза беж 4</t>
  </si>
  <si>
    <t>роза роз 6</t>
  </si>
  <si>
    <t xml:space="preserve"> роза красн 10</t>
  </si>
  <si>
    <t>орх 4</t>
  </si>
  <si>
    <t>руск. 5</t>
  </si>
  <si>
    <t>ангел 3</t>
  </si>
  <si>
    <t>цветы иск.</t>
  </si>
  <si>
    <t>клетка</t>
  </si>
  <si>
    <t>зол.бусы</t>
  </si>
  <si>
    <t>колонны</t>
  </si>
  <si>
    <t>Банкетный зал + букет</t>
  </si>
  <si>
    <t>"Легенда"</t>
  </si>
  <si>
    <t>скатерть</t>
  </si>
  <si>
    <t>ткань подкл.</t>
  </si>
  <si>
    <t>бант</t>
  </si>
  <si>
    <t>вуаль голубая</t>
  </si>
  <si>
    <t>ткань белая узор</t>
  </si>
  <si>
    <t>гирлянда 2</t>
  </si>
  <si>
    <t>комп.на стол гостей</t>
  </si>
  <si>
    <t>банкетный зал</t>
  </si>
  <si>
    <t>"Парадайс"</t>
  </si>
  <si>
    <t>обертка</t>
  </si>
  <si>
    <t xml:space="preserve">светодиодка 3 </t>
  </si>
  <si>
    <t>ваза с цветами 7</t>
  </si>
  <si>
    <t>"Тяжпром"</t>
  </si>
  <si>
    <t>бел.вуаль</t>
  </si>
  <si>
    <t>бутылки+свечи</t>
  </si>
  <si>
    <t>лента айвори</t>
  </si>
  <si>
    <t>фотозона</t>
  </si>
  <si>
    <t>" 7 небо"</t>
  </si>
  <si>
    <t>ленты</t>
  </si>
  <si>
    <t>каркас</t>
  </si>
  <si>
    <t>бумага</t>
  </si>
  <si>
    <t>фужеры+бомбаньерки+замок</t>
  </si>
  <si>
    <t>"Вечерний"</t>
  </si>
  <si>
    <t>Саша+Женя+груз такси</t>
  </si>
  <si>
    <t>азалия син</t>
  </si>
  <si>
    <t>стол</t>
  </si>
  <si>
    <t xml:space="preserve">материал бел </t>
  </si>
  <si>
    <t>шарики</t>
  </si>
  <si>
    <t>ваза 8</t>
  </si>
  <si>
    <t>плинтус +плитка</t>
  </si>
  <si>
    <t>робелини 2</t>
  </si>
  <si>
    <t>альстромерия 2</t>
  </si>
  <si>
    <t xml:space="preserve">елочка </t>
  </si>
  <si>
    <t>подсвечники 2</t>
  </si>
  <si>
    <t>колонна с цветами 2</t>
  </si>
  <si>
    <t>роза красн 5</t>
  </si>
  <si>
    <t>роза роз 5</t>
  </si>
  <si>
    <t>роза бел 19</t>
  </si>
  <si>
    <t>эустома 3</t>
  </si>
  <si>
    <t>статица 10</t>
  </si>
  <si>
    <t>аспидистра 4</t>
  </si>
  <si>
    <t>роза крас 5</t>
  </si>
  <si>
    <t>эустома 2</t>
  </si>
  <si>
    <t>статица 5</t>
  </si>
  <si>
    <t>аспидистра 2</t>
  </si>
  <si>
    <t>ткань бел.</t>
  </si>
  <si>
    <t xml:space="preserve">св.оранж.вуаль </t>
  </si>
  <si>
    <t>роза перс. 6</t>
  </si>
  <si>
    <t>папор</t>
  </si>
  <si>
    <t>хризантема куст</t>
  </si>
  <si>
    <t>Окупаемость</t>
  </si>
  <si>
    <t>липучки</t>
  </si>
  <si>
    <t xml:space="preserve">выездная регистрация </t>
  </si>
  <si>
    <t>Грот</t>
  </si>
  <si>
    <t>сердце пенопл. 2</t>
  </si>
  <si>
    <t>атлас лаит шампань</t>
  </si>
  <si>
    <t>атлас лаит шампань 2 м.</t>
  </si>
  <si>
    <t>лента шир.фиол 1</t>
  </si>
  <si>
    <t>ленти уз. Фиол. 7 м.</t>
  </si>
  <si>
    <t xml:space="preserve"> цветы</t>
  </si>
  <si>
    <t>мона-лиза</t>
  </si>
  <si>
    <t>сердце пенопласт</t>
  </si>
  <si>
    <t>лента фиол.шир</t>
  </si>
  <si>
    <t>лента уз. Фиол.</t>
  </si>
  <si>
    <t>банкет+букет+бутоньерка</t>
  </si>
  <si>
    <t>столовая Тарелка</t>
  </si>
  <si>
    <t xml:space="preserve">вуаль оранж +кружево + 2 розы ткан. </t>
  </si>
  <si>
    <t>юбка</t>
  </si>
  <si>
    <t>цвет.комп иск +зеркала+подсвечники+ ангелы 2</t>
  </si>
  <si>
    <t>чехол верх +бант</t>
  </si>
  <si>
    <t>роза красн. 10</t>
  </si>
  <si>
    <t>роза крем 6</t>
  </si>
  <si>
    <t>рускус 5</t>
  </si>
  <si>
    <t>лепестки 3</t>
  </si>
  <si>
    <t>роза крем</t>
  </si>
  <si>
    <t>лепестки</t>
  </si>
  <si>
    <t>визитки</t>
  </si>
  <si>
    <t>Азбука цвета</t>
  </si>
  <si>
    <t>вуаль мята</t>
  </si>
  <si>
    <t>Вензель</t>
  </si>
  <si>
    <t>Валя</t>
  </si>
  <si>
    <t>краска белая</t>
  </si>
  <si>
    <t>гирлянда 3х3</t>
  </si>
  <si>
    <t>бязь</t>
  </si>
  <si>
    <t>лента мята</t>
  </si>
  <si>
    <t>цветы искус.</t>
  </si>
  <si>
    <t>бязь гости</t>
  </si>
  <si>
    <t>бусы зол. Дл.4</t>
  </si>
  <si>
    <t>подсвечник стекл кв. для толст.св</t>
  </si>
  <si>
    <t>свечи авт</t>
  </si>
  <si>
    <t>гирл. 2,5х3</t>
  </si>
  <si>
    <t>гидрогель</t>
  </si>
  <si>
    <t>тесьма</t>
  </si>
  <si>
    <t>атлас лаит красн</t>
  </si>
  <si>
    <t xml:space="preserve"> нет </t>
  </si>
  <si>
    <t>красный бант</t>
  </si>
  <si>
    <t>"Традиция" Чемодановка</t>
  </si>
  <si>
    <t>нитки красные</t>
  </si>
  <si>
    <t>подвал</t>
  </si>
  <si>
    <t>лента шир синяя</t>
  </si>
  <si>
    <t>кисточка шторная синяя</t>
  </si>
  <si>
    <t>леруа мерлен</t>
  </si>
  <si>
    <t>банкетный зал,букет</t>
  </si>
  <si>
    <t>вуаль бел.</t>
  </si>
  <si>
    <t>кисточка шторная</t>
  </si>
  <si>
    <t>цветы искус</t>
  </si>
  <si>
    <t>подсвечник 2</t>
  </si>
  <si>
    <t xml:space="preserve">свечи </t>
  </si>
  <si>
    <t>семья</t>
  </si>
  <si>
    <t>гирл</t>
  </si>
  <si>
    <t>гирлянда 3</t>
  </si>
  <si>
    <t>подсв б.</t>
  </si>
  <si>
    <t>рамка</t>
  </si>
  <si>
    <t xml:space="preserve">стол </t>
  </si>
  <si>
    <t>дерево с бусами и фото</t>
  </si>
  <si>
    <t>вазы 10</t>
  </si>
  <si>
    <t>аспидистра 5</t>
  </si>
  <si>
    <t>тюльпаны 5</t>
  </si>
  <si>
    <t>роза куст роз. 15</t>
  </si>
  <si>
    <t>роза куст бел 3</t>
  </si>
  <si>
    <t xml:space="preserve">роза куст роз. </t>
  </si>
  <si>
    <t xml:space="preserve">альстромерия </t>
  </si>
  <si>
    <t xml:space="preserve">аспидистра </t>
  </si>
  <si>
    <t>роза куст бел.</t>
  </si>
  <si>
    <t xml:space="preserve">тюльпаны </t>
  </si>
  <si>
    <t>aaaa</t>
  </si>
  <si>
    <t>аааа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</si>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</sst>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0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horizontal="left" vertical="top"/>
    </xf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left" vertical="top"/>
    </xf>
    <xf numFmtId="2" fontId="0" fillId="2" borderId="0" xfId="0" applyNumberFormat="1" applyFill="1" applyAlignment="1">
      <alignment horizontal="left" vertical="top"/>
    </xf>
    <xf numFmtId="0" fontId="0" fillId="2" borderId="0" xfId="0" applyNumberFormat="1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14" fontId="0" fillId="2" borderId="0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 wrapText="1"/>
    </xf>
    <xf numFmtId="2" fontId="0" fillId="2" borderId="0" xfId="1" applyNumberFormat="1" applyFont="1" applyFill="1" applyBorder="1" applyAlignment="1">
      <alignment horizontal="left" vertical="top" wrapText="1"/>
    </xf>
    <xf numFmtId="0" fontId="0" fillId="2" borderId="0" xfId="1" applyNumberFormat="1" applyFont="1" applyFill="1" applyBorder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0" fillId="0" borderId="0" xfId="0" applyFill="1" applyAlignment="1">
      <alignment horizontal="left" vertical="top"/>
    </xf>
    <xf numFmtId="14" fontId="0" fillId="0" borderId="0" xfId="0" applyNumberFormat="1" applyFill="1" applyAlignment="1">
      <alignment horizontal="left" vertical="top"/>
    </xf>
    <xf numFmtId="2" fontId="0" fillId="0" borderId="0" xfId="0" applyNumberFormat="1" applyFill="1" applyAlignment="1">
      <alignment horizontal="left" vertical="top"/>
    </xf>
    <xf numFmtId="0" fontId="0" fillId="0" borderId="0" xfId="0" applyNumberFormat="1" applyFill="1" applyAlignment="1">
      <alignment horizontal="left" vertical="top"/>
    </xf>
    <xf numFmtId="0" fontId="0" fillId="0" borderId="0" xfId="0" applyFill="1"/>
    <xf numFmtId="0" fontId="0" fillId="3" borderId="0" xfId="0" applyFill="1" applyBorder="1" applyAlignment="1">
      <alignment horizontal="left"/>
    </xf>
    <xf numFmtId="0" fontId="0" fillId="3" borderId="0" xfId="0" applyNumberFormat="1" applyFill="1"/>
    <xf numFmtId="0" fontId="0" fillId="3" borderId="0" xfId="0" applyNumberForma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2" fontId="0" fillId="2" borderId="0" xfId="0" applyNumberFormat="1" applyFill="1" applyBorder="1" applyAlignment="1">
      <alignment horizontal="left" vertical="top"/>
    </xf>
    <xf numFmtId="0" fontId="0" fillId="2" borderId="0" xfId="0" applyNumberFormat="1" applyFill="1" applyBorder="1" applyAlignment="1">
      <alignment horizontal="left" vertical="top"/>
    </xf>
    <xf numFmtId="0" fontId="0" fillId="0" borderId="0" xfId="0" applyNumberFormat="1" applyAlignment="1">
      <alignment horizontal="right" vertical="top"/>
    </xf>
    <xf numFmtId="0" fontId="0" fillId="0" borderId="0" xfId="0" applyNumberFormat="1" applyBorder="1" applyAlignment="1">
      <alignment horizontal="right" vertical="top"/>
    </xf>
    <xf numFmtId="2" fontId="0" fillId="0" borderId="0" xfId="0" applyNumberFormat="1"/>
    <xf numFmtId="0" fontId="0" fillId="4" borderId="0" xfId="0" applyFill="1"/>
    <xf numFmtId="0" fontId="0" fillId="4" borderId="0" xfId="0" applyNumberFormat="1" applyFill="1"/>
  </cellXfs>
  <cellStyles count="2">
    <cellStyle name="Денежный" xfId="1" builtinId="4"/>
    <cellStyle name="Обычный" xfId="0" builtinId="0"/>
  </cellStyles>
  <dxfs count="11">
    <dxf>
      <numFmt numFmtId="0" formatCode="General"/>
      <fill>
        <patternFill>
          <fgColor indexed="64"/>
          <bgColor rgb="FF92D050"/>
        </patternFill>
      </fill>
    </dxf>
    <dxf>
      <alignment horizontal="left" vertical="top" textRotation="0" indent="0" justifyLastLine="0" shrinkToFit="0" readingOrder="0"/>
    </dxf>
    <dxf>
      <numFmt numFmtId="0" formatCode="General"/>
      <alignment horizontal="left" vertical="top" textRotation="0" indent="0" justifyLastLine="0" shrinkToFit="0" readingOrder="0"/>
    </dxf>
    <dxf>
      <numFmt numFmtId="2" formatCode="0.00"/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1:H229" totalsRowShown="0">
  <tableColumns count="8">
    <tableColumn id="23" name="№"/>
    <tableColumn id="2" name="Наименование"/>
    <tableColumn id="3" name="Кол-во"/>
    <tableColumn id="4" name="Стоимость 1 ед."/>
    <tableColumn id="5" name="Общая стоимость"/>
    <tableColumn id="6" name="Место покупки"/>
    <tableColumn id="7" name="Окупаемость"/>
    <tableColumn id="1" name="Столбец1" dataDxfId="0">
      <calculatedColumnFormula>SUMIF(Лист4!$F$1:$F$185,Таблица1[[#This Row],[Наименование]],Лист4!$G$1:$G$185)</calculatedColumnFormula>
    </tableColumn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id="2" name="Таблица13" displayName="Таблица13" ref="A1:F142" totalsRowShown="0">
  <tableColumns count="6">
    <tableColumn id="2" name="Наименование"/>
    <tableColumn id="3" name="Кол-во"/>
    <tableColumn id="4" name="Стоимость 1 ед."/>
    <tableColumn id="5" name="Общая стоимость"/>
    <tableColumn id="6" name="Место покупки"/>
    <tableColumn id="7" name="Итого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Таблица14" displayName="Таблица14" ref="A1:E20" totalsRowShown="0">
  <tableColumns count="5">
    <tableColumn id="2" name="Наименование"/>
    <tableColumn id="3" name="Кол-во"/>
    <tableColumn id="4" name="Стоимость 1 ед."/>
    <tableColumn id="5" name="Общая стоимость"/>
    <tableColumn id="7" name="Итого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1:I218" totalsRowShown="0" dataDxfId="10">
  <autoFilter ref="A1:I218"/>
  <tableColumns count="9">
    <tableColumn id="13" name="№" dataDxfId="9"/>
    <tableColumn id="12" name="Клиент" dataDxfId="8"/>
    <tableColumn id="1" name="Наименование " dataDxfId="7"/>
    <tableColumn id="2" name="Число" dataDxfId="6"/>
    <tableColumn id="3" name="Место" dataDxfId="5"/>
    <tableColumn id="4" name="Состав" dataDxfId="4"/>
    <tableColumn id="5" name="Стоимость" dataDxfId="3"/>
    <tableColumn id="6" name="Работа" dataDxfId="2"/>
    <tableColumn id="7" name="Итого" dataDxfId="1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tabSelected="1" topLeftCell="A181" workbookViewId="0">
      <selection activeCell="E193" sqref="E193"/>
    </sheetView>
  </sheetViews>
  <sheetFormatPr defaultRowHeight="15" x14ac:dyDescent="0.25"/>
  <cols>
    <col min="1" max="1" width="4.85546875" customWidth="1"/>
    <col min="2" max="2" width="30.5703125" customWidth="1"/>
    <col min="4" max="4" width="11.42578125" customWidth="1"/>
    <col min="5" max="5" width="19.28515625" customWidth="1"/>
    <col min="6" max="6" width="18" customWidth="1"/>
    <col min="7" max="7" width="19.42578125" customWidth="1"/>
  </cols>
  <sheetData>
    <row r="1" spans="1:8" x14ac:dyDescent="0.25">
      <c r="A1" t="s">
        <v>283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415</v>
      </c>
      <c r="H1" t="s">
        <v>492</v>
      </c>
    </row>
    <row r="2" spans="1:8" ht="15.75" customHeight="1" x14ac:dyDescent="0.25">
      <c r="A2" s="7">
        <v>1</v>
      </c>
      <c r="B2" s="1" t="s">
        <v>6</v>
      </c>
      <c r="C2" s="1">
        <v>2</v>
      </c>
      <c r="D2" s="1">
        <v>189.23</v>
      </c>
      <c r="E2" s="1">
        <v>378.46</v>
      </c>
      <c r="F2" s="5" t="s">
        <v>7</v>
      </c>
      <c r="G2" s="1"/>
      <c r="H2" s="43">
        <f>SUMIF(Лист4!$F$1:$F$185,Таблица1[[#This Row],[Наименование]],Лист4!$G$1:$G$185)</f>
        <v>0</v>
      </c>
    </row>
    <row r="3" spans="1:8" x14ac:dyDescent="0.25">
      <c r="A3" s="7">
        <v>2</v>
      </c>
      <c r="B3" t="s">
        <v>8</v>
      </c>
      <c r="C3">
        <v>12</v>
      </c>
      <c r="D3">
        <v>302.14</v>
      </c>
      <c r="E3">
        <v>302.14</v>
      </c>
      <c r="F3" s="4" t="s">
        <v>7</v>
      </c>
      <c r="H3" s="43">
        <f>SUMIF(Лист4!$F$1:$F$185,Таблица1[[#This Row],[Наименование]],Лист4!$G$1:$G$185)</f>
        <v>0</v>
      </c>
    </row>
    <row r="4" spans="1:8" x14ac:dyDescent="0.25">
      <c r="A4" s="33">
        <v>3</v>
      </c>
      <c r="B4" s="36" t="s">
        <v>9</v>
      </c>
      <c r="C4" s="36">
        <v>300</v>
      </c>
      <c r="D4" s="36">
        <v>0.34</v>
      </c>
      <c r="E4" s="36">
        <v>103.51</v>
      </c>
      <c r="F4" s="37" t="s">
        <v>7</v>
      </c>
      <c r="G4" s="36"/>
      <c r="H4" s="43">
        <f>SUMIF(Лист4!$F$1:$F$185,Таблица1[[#This Row],[Наименование]],Лист4!$G$1:$G$185)</f>
        <v>0</v>
      </c>
    </row>
    <row r="5" spans="1:8" x14ac:dyDescent="0.25">
      <c r="A5" s="33">
        <v>4</v>
      </c>
      <c r="B5" s="36" t="s">
        <v>10</v>
      </c>
      <c r="C5" s="36">
        <v>300</v>
      </c>
      <c r="D5" s="36">
        <v>0.34</v>
      </c>
      <c r="E5" s="36">
        <v>103.51</v>
      </c>
      <c r="F5" s="37" t="s">
        <v>7</v>
      </c>
      <c r="G5" s="36"/>
      <c r="H5" s="43">
        <f>SUMIF(Лист4!$F$1:$F$185,Таблица1[[#This Row],[Наименование]],Лист4!$G$1:$G$185)</f>
        <v>0</v>
      </c>
    </row>
    <row r="6" spans="1:8" x14ac:dyDescent="0.25">
      <c r="A6" s="33">
        <v>5</v>
      </c>
      <c r="B6" s="36" t="s">
        <v>11</v>
      </c>
      <c r="C6" s="36">
        <v>300</v>
      </c>
      <c r="D6" s="36">
        <v>0.34</v>
      </c>
      <c r="E6" s="36">
        <v>103.51</v>
      </c>
      <c r="F6" s="37" t="s">
        <v>7</v>
      </c>
      <c r="G6" s="36"/>
      <c r="H6" s="43">
        <f>SUMIF(Лист4!$F$1:$F$185,Таблица1[[#This Row],[Наименование]],Лист4!$G$1:$G$185)</f>
        <v>0</v>
      </c>
    </row>
    <row r="7" spans="1:8" x14ac:dyDescent="0.25">
      <c r="A7" s="33">
        <v>6</v>
      </c>
      <c r="B7" s="36" t="s">
        <v>12</v>
      </c>
      <c r="C7" s="36">
        <v>300</v>
      </c>
      <c r="D7" s="36">
        <v>0.34</v>
      </c>
      <c r="E7" s="36">
        <v>103.51</v>
      </c>
      <c r="F7" s="37" t="s">
        <v>7</v>
      </c>
      <c r="G7" s="36"/>
      <c r="H7" s="43">
        <f>SUMIF(Лист4!$F$1:$F$185,Таблица1[[#This Row],[Наименование]],Лист4!$G$1:$G$185)</f>
        <v>0</v>
      </c>
    </row>
    <row r="8" spans="1:8" x14ac:dyDescent="0.25">
      <c r="A8" s="33">
        <v>7</v>
      </c>
      <c r="B8" s="36" t="s">
        <v>13</v>
      </c>
      <c r="C8" s="36">
        <v>1000</v>
      </c>
      <c r="D8" s="36">
        <v>0.1</v>
      </c>
      <c r="E8" s="36">
        <v>102.46</v>
      </c>
      <c r="F8" s="37" t="s">
        <v>7</v>
      </c>
      <c r="G8" s="36"/>
      <c r="H8" s="43">
        <f>SUMIF(Лист4!$F$1:$F$185,Таблица1[[#This Row],[Наименование]],Лист4!$G$1:$G$185)</f>
        <v>0</v>
      </c>
    </row>
    <row r="9" spans="1:8" x14ac:dyDescent="0.25">
      <c r="A9" s="33">
        <v>8</v>
      </c>
      <c r="B9" s="36" t="s">
        <v>14</v>
      </c>
      <c r="C9" s="36">
        <v>50</v>
      </c>
      <c r="D9" s="36">
        <v>2.21</v>
      </c>
      <c r="E9" s="36">
        <v>110.82</v>
      </c>
      <c r="F9" s="37" t="s">
        <v>7</v>
      </c>
      <c r="G9" s="36"/>
      <c r="H9" s="43">
        <f>SUMIF(Лист4!$F$1:$F$185,Таблица1[[#This Row],[Наименование]],Лист4!$G$1:$G$185)</f>
        <v>0</v>
      </c>
    </row>
    <row r="10" spans="1:8" x14ac:dyDescent="0.25">
      <c r="A10" s="33">
        <v>9</v>
      </c>
      <c r="B10" s="36" t="s">
        <v>15</v>
      </c>
      <c r="C10" s="36">
        <v>50</v>
      </c>
      <c r="D10" s="36">
        <v>2.21</v>
      </c>
      <c r="E10" s="36">
        <v>110.82</v>
      </c>
      <c r="F10" s="37" t="s">
        <v>7</v>
      </c>
      <c r="G10" s="36"/>
      <c r="H10" s="43">
        <f>SUMIF(Лист4!$F$1:$F$185,Таблица1[[#This Row],[Наименование]],Лист4!$G$1:$G$185)</f>
        <v>0</v>
      </c>
    </row>
    <row r="11" spans="1:8" x14ac:dyDescent="0.25">
      <c r="A11" s="33">
        <v>10</v>
      </c>
      <c r="B11" s="36" t="s">
        <v>16</v>
      </c>
      <c r="C11" s="36">
        <v>50</v>
      </c>
      <c r="D11" s="36">
        <v>2.21</v>
      </c>
      <c r="E11" s="36">
        <v>110.82</v>
      </c>
      <c r="F11" s="37" t="s">
        <v>7</v>
      </c>
      <c r="G11" s="36"/>
      <c r="H11" s="43">
        <f>SUMIF(Лист4!$F$1:$F$185,Таблица1[[#This Row],[Наименование]],Лист4!$G$1:$G$185)</f>
        <v>0</v>
      </c>
    </row>
    <row r="12" spans="1:8" x14ac:dyDescent="0.25">
      <c r="A12" s="33">
        <v>11</v>
      </c>
      <c r="B12" s="36" t="s">
        <v>17</v>
      </c>
      <c r="C12" s="36">
        <v>50</v>
      </c>
      <c r="D12" s="36">
        <v>2.21</v>
      </c>
      <c r="E12" s="36">
        <v>110.82</v>
      </c>
      <c r="F12" s="37" t="s">
        <v>7</v>
      </c>
      <c r="G12" s="36"/>
      <c r="H12" s="43">
        <f>SUMIF(Лист4!$F$1:$F$185,Таблица1[[#This Row],[Наименование]],Лист4!$G$1:$G$185)</f>
        <v>0</v>
      </c>
    </row>
    <row r="13" spans="1:8" x14ac:dyDescent="0.25">
      <c r="A13" s="7">
        <v>12</v>
      </c>
      <c r="B13" t="s">
        <v>18</v>
      </c>
      <c r="C13">
        <v>20</v>
      </c>
      <c r="D13">
        <v>23.2</v>
      </c>
      <c r="E13">
        <v>464.19</v>
      </c>
      <c r="F13" s="4" t="s">
        <v>7</v>
      </c>
      <c r="H13" s="43">
        <f>SUMIF(Лист4!$F$1:$F$185,Таблица1[[#This Row],[Наименование]],Лист4!$G$1:$G$185)</f>
        <v>0</v>
      </c>
    </row>
    <row r="14" spans="1:8" x14ac:dyDescent="0.25">
      <c r="A14" s="7">
        <v>13</v>
      </c>
      <c r="B14" t="s">
        <v>19</v>
      </c>
      <c r="C14">
        <v>1</v>
      </c>
      <c r="D14">
        <v>168.32</v>
      </c>
      <c r="E14">
        <v>168.32</v>
      </c>
      <c r="F14" s="4" t="s">
        <v>7</v>
      </c>
      <c r="H14" s="43">
        <f>SUMIF(Лист4!$F$1:$F$185,Таблица1[[#This Row],[Наименование]],Лист4!$G$1:$G$185)</f>
        <v>0</v>
      </c>
    </row>
    <row r="15" spans="1:8" x14ac:dyDescent="0.25">
      <c r="A15" s="7">
        <v>14</v>
      </c>
      <c r="B15" t="s">
        <v>20</v>
      </c>
      <c r="C15">
        <v>3</v>
      </c>
      <c r="D15">
        <v>41.29</v>
      </c>
      <c r="E15">
        <v>123.89</v>
      </c>
      <c r="F15" s="4" t="s">
        <v>7</v>
      </c>
      <c r="H15" s="43">
        <f>SUMIF(Лист4!$F$1:$F$185,Таблица1[[#This Row],[Наименование]],Лист4!$G$1:$G$185)</f>
        <v>0</v>
      </c>
    </row>
    <row r="16" spans="1:8" x14ac:dyDescent="0.25">
      <c r="A16" s="7">
        <v>15</v>
      </c>
      <c r="B16" t="s">
        <v>21</v>
      </c>
      <c r="C16">
        <v>3</v>
      </c>
      <c r="D16">
        <v>59.07</v>
      </c>
      <c r="E16">
        <v>177.21</v>
      </c>
      <c r="F16" s="4" t="s">
        <v>7</v>
      </c>
      <c r="H16" s="43">
        <f>SUMIF(Лист4!$F$1:$F$185,Таблица1[[#This Row],[Наименование]],Лист4!$G$1:$G$185)</f>
        <v>59.07</v>
      </c>
    </row>
    <row r="17" spans="1:8" x14ac:dyDescent="0.25">
      <c r="A17" s="7">
        <v>16</v>
      </c>
      <c r="B17" t="s">
        <v>22</v>
      </c>
      <c r="C17">
        <v>20</v>
      </c>
      <c r="D17">
        <v>33.659999999999997</v>
      </c>
      <c r="E17">
        <v>673.28</v>
      </c>
      <c r="F17" s="4" t="s">
        <v>7</v>
      </c>
      <c r="H17" s="43">
        <f>SUMIF(Лист4!$F$1:$F$185,Таблица1[[#This Row],[Наименование]],Лист4!$G$1:$G$185)</f>
        <v>0</v>
      </c>
    </row>
    <row r="18" spans="1:8" x14ac:dyDescent="0.25">
      <c r="A18" s="7">
        <v>17</v>
      </c>
      <c r="B18" t="s">
        <v>23</v>
      </c>
      <c r="C18">
        <v>100</v>
      </c>
      <c r="D18">
        <v>2.31</v>
      </c>
      <c r="E18">
        <v>230.53</v>
      </c>
      <c r="F18" s="4" t="s">
        <v>7</v>
      </c>
      <c r="H18" s="43">
        <f>SUMIF(Лист4!$F$1:$F$185,Таблица1[[#This Row],[Наименование]],Лист4!$G$1:$G$185)</f>
        <v>0</v>
      </c>
    </row>
    <row r="19" spans="1:8" x14ac:dyDescent="0.25">
      <c r="A19" s="7">
        <v>18</v>
      </c>
      <c r="B19" t="s">
        <v>24</v>
      </c>
      <c r="C19">
        <v>25</v>
      </c>
      <c r="D19">
        <v>3.93</v>
      </c>
      <c r="E19">
        <v>98.28</v>
      </c>
      <c r="F19" s="4" t="s">
        <v>7</v>
      </c>
      <c r="H19" s="43">
        <f>SUMIF(Лист4!$F$1:$F$185,Таблица1[[#This Row],[Наименование]],Лист4!$G$1:$G$185)</f>
        <v>0</v>
      </c>
    </row>
    <row r="20" spans="1:8" x14ac:dyDescent="0.25">
      <c r="A20" s="7">
        <v>19</v>
      </c>
      <c r="B20" t="s">
        <v>25</v>
      </c>
      <c r="C20">
        <v>25</v>
      </c>
      <c r="D20">
        <v>3.93</v>
      </c>
      <c r="E20">
        <v>98.28</v>
      </c>
      <c r="F20" s="4" t="s">
        <v>7</v>
      </c>
      <c r="H20" s="43">
        <f>SUMIF(Лист4!$F$1:$F$185,Таблица1[[#This Row],[Наименование]],Лист4!$G$1:$G$185)</f>
        <v>0</v>
      </c>
    </row>
    <row r="21" spans="1:8" x14ac:dyDescent="0.25">
      <c r="A21" s="7">
        <v>20</v>
      </c>
      <c r="B21" t="s">
        <v>35</v>
      </c>
      <c r="C21">
        <v>25</v>
      </c>
      <c r="D21">
        <v>4.95</v>
      </c>
      <c r="E21">
        <v>123.89</v>
      </c>
      <c r="F21" s="4" t="s">
        <v>7</v>
      </c>
      <c r="H21" s="43">
        <f>SUMIF(Лист4!$F$1:$F$185,Таблица1[[#This Row],[Наименование]],Лист4!$G$1:$G$185)</f>
        <v>0</v>
      </c>
    </row>
    <row r="22" spans="1:8" x14ac:dyDescent="0.25">
      <c r="A22" s="7">
        <v>21</v>
      </c>
      <c r="B22" t="s">
        <v>26</v>
      </c>
      <c r="C22">
        <v>25</v>
      </c>
      <c r="D22">
        <v>3.93</v>
      </c>
      <c r="E22">
        <v>98.28</v>
      </c>
      <c r="F22" s="4" t="s">
        <v>7</v>
      </c>
      <c r="H22" s="43">
        <f>SUMIF(Лист4!$F$1:$F$185,Таблица1[[#This Row],[Наименование]],Лист4!$G$1:$G$185)</f>
        <v>0</v>
      </c>
    </row>
    <row r="23" spans="1:8" x14ac:dyDescent="0.25">
      <c r="A23" s="7">
        <v>22</v>
      </c>
      <c r="B23" t="s">
        <v>27</v>
      </c>
      <c r="C23">
        <v>1</v>
      </c>
      <c r="D23">
        <v>160.47999999999999</v>
      </c>
      <c r="E23">
        <v>160.47999999999999</v>
      </c>
      <c r="F23" s="4" t="s">
        <v>7</v>
      </c>
      <c r="H23" s="43">
        <f>SUMIF(Лист4!$F$1:$F$185,Таблица1[[#This Row],[Наименование]],Лист4!$G$1:$G$185)</f>
        <v>0</v>
      </c>
    </row>
    <row r="24" spans="1:8" x14ac:dyDescent="0.25">
      <c r="A24" s="7">
        <v>23</v>
      </c>
      <c r="B24" t="s">
        <v>28</v>
      </c>
      <c r="C24">
        <v>1</v>
      </c>
      <c r="D24">
        <v>160.47999999999999</v>
      </c>
      <c r="E24">
        <v>160.47999999999999</v>
      </c>
      <c r="F24" s="4" t="s">
        <v>7</v>
      </c>
      <c r="H24" s="43">
        <f>SUMIF(Лист4!$F$1:$F$185,Таблица1[[#This Row],[Наименование]],Лист4!$G$1:$G$185)</f>
        <v>0</v>
      </c>
    </row>
    <row r="25" spans="1:8" x14ac:dyDescent="0.25">
      <c r="A25" s="7">
        <v>24</v>
      </c>
      <c r="B25" t="s">
        <v>29</v>
      </c>
      <c r="C25">
        <v>1</v>
      </c>
      <c r="D25">
        <v>160.47999999999999</v>
      </c>
      <c r="E25">
        <v>160.47999999999999</v>
      </c>
      <c r="F25" s="4" t="s">
        <v>7</v>
      </c>
      <c r="H25" s="43">
        <f>SUMIF(Лист4!$F$1:$F$185,Таблица1[[#This Row],[Наименование]],Лист4!$G$1:$G$185)</f>
        <v>0</v>
      </c>
    </row>
    <row r="26" spans="1:8" x14ac:dyDescent="0.25">
      <c r="A26" s="7">
        <v>25</v>
      </c>
      <c r="B26" t="s">
        <v>30</v>
      </c>
      <c r="C26">
        <v>2</v>
      </c>
      <c r="D26">
        <v>96.71</v>
      </c>
      <c r="E26">
        <v>193.41</v>
      </c>
      <c r="F26" s="4" t="s">
        <v>7</v>
      </c>
      <c r="H26" s="43">
        <f>SUMIF(Лист4!$F$1:$F$185,Таблица1[[#This Row],[Наименование]],Лист4!$G$1:$G$185)</f>
        <v>0</v>
      </c>
    </row>
    <row r="27" spans="1:8" x14ac:dyDescent="0.25">
      <c r="A27" s="7">
        <v>26</v>
      </c>
      <c r="B27" t="s">
        <v>31</v>
      </c>
      <c r="C27">
        <v>100</v>
      </c>
      <c r="D27">
        <v>1.3</v>
      </c>
      <c r="E27">
        <v>130.69</v>
      </c>
      <c r="F27" s="4" t="s">
        <v>7</v>
      </c>
      <c r="H27" s="43">
        <f>SUMIF(Лист4!$F$1:$F$185,Таблица1[[#This Row],[Наименование]],Лист4!$G$1:$G$185)</f>
        <v>0</v>
      </c>
    </row>
    <row r="28" spans="1:8" x14ac:dyDescent="0.25">
      <c r="A28" s="7">
        <v>27</v>
      </c>
      <c r="B28" t="s">
        <v>32</v>
      </c>
      <c r="C28">
        <v>10</v>
      </c>
      <c r="D28">
        <v>65.239999999999995</v>
      </c>
      <c r="E28">
        <v>652.37</v>
      </c>
      <c r="F28" s="4" t="s">
        <v>7</v>
      </c>
      <c r="H28" s="43">
        <f>SUMIF(Лист4!$F$1:$F$185,Таблица1[[#This Row],[Наименование]],Лист4!$G$1:$G$185)</f>
        <v>0</v>
      </c>
    </row>
    <row r="29" spans="1:8" x14ac:dyDescent="0.25">
      <c r="A29" s="7">
        <v>28</v>
      </c>
      <c r="B29" t="s">
        <v>33</v>
      </c>
      <c r="C29">
        <v>10</v>
      </c>
      <c r="D29">
        <v>65.239999999999995</v>
      </c>
      <c r="E29">
        <v>652.37</v>
      </c>
      <c r="F29" s="4" t="s">
        <v>7</v>
      </c>
      <c r="H29" s="43">
        <f>SUMIF(Лист4!$F$1:$F$185,Таблица1[[#This Row],[Наименование]],Лист4!$G$1:$G$185)</f>
        <v>0</v>
      </c>
    </row>
    <row r="30" spans="1:8" x14ac:dyDescent="0.25">
      <c r="A30" s="7">
        <v>29</v>
      </c>
      <c r="B30" t="s">
        <v>32</v>
      </c>
      <c r="C30">
        <v>10</v>
      </c>
      <c r="D30">
        <v>65.239999999999995</v>
      </c>
      <c r="E30">
        <v>652.37</v>
      </c>
      <c r="F30" s="4" t="s">
        <v>7</v>
      </c>
      <c r="H30" s="43">
        <f>SUMIF(Лист4!$F$1:$F$185,Таблица1[[#This Row],[Наименование]],Лист4!$G$1:$G$185)</f>
        <v>0</v>
      </c>
    </row>
    <row r="31" spans="1:8" x14ac:dyDescent="0.25">
      <c r="A31" s="7">
        <v>30</v>
      </c>
      <c r="B31" t="s">
        <v>34</v>
      </c>
      <c r="C31">
        <v>25</v>
      </c>
      <c r="D31">
        <v>0.5</v>
      </c>
      <c r="E31">
        <v>49.14</v>
      </c>
      <c r="F31" s="4" t="s">
        <v>7</v>
      </c>
      <c r="H31" s="43">
        <f>SUMIF(Лист4!$F$1:$F$185,Таблица1[[#This Row],[Наименование]],Лист4!$G$1:$G$185)</f>
        <v>0</v>
      </c>
    </row>
    <row r="32" spans="1:8" x14ac:dyDescent="0.25">
      <c r="A32" s="7">
        <v>31</v>
      </c>
      <c r="B32" t="s">
        <v>36</v>
      </c>
      <c r="C32">
        <v>2</v>
      </c>
      <c r="D32">
        <v>156.30000000000001</v>
      </c>
      <c r="E32">
        <v>312.60000000000002</v>
      </c>
      <c r="F32" s="4" t="s">
        <v>7</v>
      </c>
      <c r="H32" s="43">
        <f>SUMIF(Лист4!$F$1:$F$185,Таблица1[[#This Row],[Наименование]],Лист4!$G$1:$G$185)</f>
        <v>0</v>
      </c>
    </row>
    <row r="33" spans="1:8" x14ac:dyDescent="0.25">
      <c r="A33" s="7">
        <v>32</v>
      </c>
      <c r="B33" t="s">
        <v>37</v>
      </c>
      <c r="C33">
        <v>100</v>
      </c>
      <c r="D33">
        <v>3.76</v>
      </c>
      <c r="E33">
        <v>375.85</v>
      </c>
      <c r="F33" s="4" t="s">
        <v>7</v>
      </c>
      <c r="H33" s="43">
        <f>SUMIF(Лист4!$F$1:$F$185,Таблица1[[#This Row],[Наименование]],Лист4!$G$1:$G$185)</f>
        <v>0</v>
      </c>
    </row>
    <row r="34" spans="1:8" x14ac:dyDescent="0.25">
      <c r="A34" s="33">
        <v>33</v>
      </c>
      <c r="B34" s="36" t="s">
        <v>38</v>
      </c>
      <c r="C34" s="36">
        <v>1000</v>
      </c>
      <c r="D34" s="36">
        <v>163.1</v>
      </c>
      <c r="E34" s="36">
        <v>163.1</v>
      </c>
      <c r="F34" s="37" t="s">
        <v>7</v>
      </c>
      <c r="G34" s="36"/>
      <c r="H34" s="43">
        <f>SUMIF(Лист4!$F$1:$F$185,Таблица1[[#This Row],[Наименование]],Лист4!$G$1:$G$185)</f>
        <v>0</v>
      </c>
    </row>
    <row r="35" spans="1:8" x14ac:dyDescent="0.25">
      <c r="A35" s="7">
        <v>34</v>
      </c>
      <c r="B35" t="s">
        <v>39</v>
      </c>
      <c r="C35">
        <v>1000</v>
      </c>
      <c r="D35">
        <v>163.1</v>
      </c>
      <c r="E35">
        <v>163.1</v>
      </c>
      <c r="F35" s="4" t="s">
        <v>7</v>
      </c>
      <c r="H35" s="43">
        <f>SUMIF(Лист4!$F$1:$F$185,Таблица1[[#This Row],[Наименование]],Лист4!$G$1:$G$185)</f>
        <v>0</v>
      </c>
    </row>
    <row r="36" spans="1:8" x14ac:dyDescent="0.25">
      <c r="A36" s="7">
        <v>35</v>
      </c>
      <c r="B36" t="s">
        <v>40</v>
      </c>
      <c r="C36">
        <v>1000</v>
      </c>
      <c r="D36">
        <v>163.1</v>
      </c>
      <c r="E36">
        <v>163.1</v>
      </c>
      <c r="F36" s="4" t="s">
        <v>7</v>
      </c>
      <c r="H36" s="43">
        <f>SUMIF(Лист4!$F$1:$F$185,Таблица1[[#This Row],[Наименование]],Лист4!$G$1:$G$185)</f>
        <v>0</v>
      </c>
    </row>
    <row r="37" spans="1:8" x14ac:dyDescent="0.25">
      <c r="A37" s="7">
        <v>36</v>
      </c>
      <c r="B37" t="s">
        <v>41</v>
      </c>
      <c r="C37">
        <v>36</v>
      </c>
      <c r="D37">
        <v>4.09</v>
      </c>
      <c r="E37">
        <v>147.41</v>
      </c>
      <c r="F37" s="4" t="s">
        <v>7</v>
      </c>
      <c r="H37" s="43">
        <f>SUMIF(Лист4!$F$1:$F$185,Таблица1[[#This Row],[Наименование]],Лист4!$G$1:$G$185)</f>
        <v>8</v>
      </c>
    </row>
    <row r="38" spans="1:8" x14ac:dyDescent="0.25">
      <c r="A38" s="7">
        <v>37</v>
      </c>
      <c r="B38" t="s">
        <v>42</v>
      </c>
      <c r="C38">
        <v>100</v>
      </c>
      <c r="D38">
        <v>6.05</v>
      </c>
      <c r="E38">
        <v>605.33000000000004</v>
      </c>
      <c r="F38" s="4" t="s">
        <v>7</v>
      </c>
      <c r="H38" s="43">
        <f>SUMIF(Лист4!$F$1:$F$185,Таблица1[[#This Row],[Наименование]],Лист4!$G$1:$G$185)</f>
        <v>0</v>
      </c>
    </row>
    <row r="39" spans="1:8" x14ac:dyDescent="0.25">
      <c r="A39" s="7">
        <v>38</v>
      </c>
      <c r="B39" t="s">
        <v>43</v>
      </c>
      <c r="C39">
        <v>25</v>
      </c>
      <c r="D39">
        <v>2.2999999999999998</v>
      </c>
      <c r="E39">
        <v>57.51</v>
      </c>
      <c r="F39" s="4" t="s">
        <v>7</v>
      </c>
      <c r="H39" s="43">
        <f>SUMIF(Лист4!$F$1:$F$185,Таблица1[[#This Row],[Наименование]],Лист4!$G$1:$G$185)</f>
        <v>0</v>
      </c>
    </row>
    <row r="40" spans="1:8" x14ac:dyDescent="0.25">
      <c r="A40" s="7">
        <v>39</v>
      </c>
      <c r="B40" t="s">
        <v>44</v>
      </c>
      <c r="C40">
        <v>25</v>
      </c>
      <c r="D40">
        <v>2.2999999999999998</v>
      </c>
      <c r="E40">
        <v>57.51</v>
      </c>
      <c r="F40" s="4" t="s">
        <v>7</v>
      </c>
      <c r="H40" s="43">
        <f>SUMIF(Лист4!$F$1:$F$185,Таблица1[[#This Row],[Наименование]],Лист4!$G$1:$G$185)</f>
        <v>0</v>
      </c>
    </row>
    <row r="41" spans="1:8" x14ac:dyDescent="0.25">
      <c r="A41" s="7">
        <v>40</v>
      </c>
      <c r="B41" t="s">
        <v>45</v>
      </c>
      <c r="C41">
        <v>25</v>
      </c>
      <c r="D41">
        <v>2.2999999999999998</v>
      </c>
      <c r="E41">
        <v>57.51</v>
      </c>
      <c r="F41" s="4" t="s">
        <v>7</v>
      </c>
      <c r="H41" s="43">
        <f>SUMIF(Лист4!$F$1:$F$185,Таблица1[[#This Row],[Наименование]],Лист4!$G$1:$G$185)</f>
        <v>0</v>
      </c>
    </row>
    <row r="42" spans="1:8" x14ac:dyDescent="0.25">
      <c r="A42" s="7">
        <v>41</v>
      </c>
      <c r="B42" t="s">
        <v>46</v>
      </c>
      <c r="C42">
        <v>1</v>
      </c>
      <c r="D42">
        <v>45</v>
      </c>
      <c r="E42">
        <v>45</v>
      </c>
      <c r="F42" s="4" t="s">
        <v>47</v>
      </c>
      <c r="H42" s="43">
        <f>SUMIF(Лист4!$F$1:$F$185,Таблица1[[#This Row],[Наименование]],Лист4!$G$1:$G$185)</f>
        <v>0</v>
      </c>
    </row>
    <row r="43" spans="1:8" x14ac:dyDescent="0.25">
      <c r="A43" s="7">
        <v>42</v>
      </c>
      <c r="B43" t="s">
        <v>48</v>
      </c>
      <c r="C43">
        <v>1</v>
      </c>
      <c r="D43">
        <v>45</v>
      </c>
      <c r="E43">
        <v>45</v>
      </c>
      <c r="F43" s="4" t="s">
        <v>47</v>
      </c>
      <c r="H43" s="43">
        <f>SUMIF(Лист4!$F$1:$F$185,Таблица1[[#This Row],[Наименование]],Лист4!$G$1:$G$185)</f>
        <v>0</v>
      </c>
    </row>
    <row r="44" spans="1:8" x14ac:dyDescent="0.25">
      <c r="A44" s="7">
        <v>43</v>
      </c>
      <c r="B44" s="1" t="s">
        <v>49</v>
      </c>
      <c r="C44" s="1">
        <v>1</v>
      </c>
      <c r="D44" s="1">
        <v>45</v>
      </c>
      <c r="E44" s="1">
        <v>45</v>
      </c>
      <c r="F44" s="5" t="s">
        <v>47</v>
      </c>
      <c r="G44" s="1"/>
      <c r="H44" s="43">
        <f>SUMIF(Лист4!$F$1:$F$185,Таблица1[[#This Row],[Наименование]],Лист4!$G$1:$G$185)</f>
        <v>0</v>
      </c>
    </row>
    <row r="45" spans="1:8" s="2" customFormat="1" x14ac:dyDescent="0.25">
      <c r="A45" s="7">
        <v>44</v>
      </c>
      <c r="B45" s="2" t="s">
        <v>50</v>
      </c>
      <c r="C45" s="2">
        <v>1</v>
      </c>
      <c r="D45" s="2">
        <v>45</v>
      </c>
      <c r="E45" s="2">
        <v>45</v>
      </c>
      <c r="F45" s="6" t="s">
        <v>47</v>
      </c>
      <c r="H45" s="44">
        <f>SUMIF(Лист4!$F$1:$F$185,Таблица1[[#This Row],[Наименование]],Лист4!$G$1:$G$185)</f>
        <v>0</v>
      </c>
    </row>
    <row r="46" spans="1:8" s="2" customFormat="1" x14ac:dyDescent="0.25">
      <c r="A46" s="7">
        <v>45</v>
      </c>
      <c r="B46" s="2" t="s">
        <v>51</v>
      </c>
      <c r="C46" s="2">
        <v>4</v>
      </c>
      <c r="D46" s="2">
        <v>11.25</v>
      </c>
      <c r="E46" s="2">
        <v>45</v>
      </c>
      <c r="F46" s="6" t="s">
        <v>47</v>
      </c>
      <c r="H46" s="44">
        <f>SUMIF(Лист4!$F$1:$F$185,Таблица1[[#This Row],[Наименование]],Лист4!$G$1:$G$185)</f>
        <v>0</v>
      </c>
    </row>
    <row r="47" spans="1:8" s="2" customFormat="1" x14ac:dyDescent="0.25">
      <c r="A47" s="7">
        <v>46</v>
      </c>
      <c r="B47" s="2" t="s">
        <v>52</v>
      </c>
      <c r="C47" s="2">
        <v>1</v>
      </c>
      <c r="D47" s="2">
        <v>45</v>
      </c>
      <c r="E47" s="2">
        <v>45</v>
      </c>
      <c r="F47" s="6" t="s">
        <v>47</v>
      </c>
      <c r="H47" s="44">
        <f>SUMIF(Лист4!$F$1:$F$185,Таблица1[[#This Row],[Наименование]],Лист4!$G$1:$G$185)</f>
        <v>0</v>
      </c>
    </row>
    <row r="48" spans="1:8" s="2" customFormat="1" x14ac:dyDescent="0.25">
      <c r="A48" s="7">
        <v>47</v>
      </c>
      <c r="B48" s="2" t="s">
        <v>53</v>
      </c>
      <c r="C48" s="2">
        <v>1</v>
      </c>
      <c r="D48" s="2">
        <v>45</v>
      </c>
      <c r="E48" s="2">
        <v>45</v>
      </c>
      <c r="F48" s="6" t="s">
        <v>47</v>
      </c>
      <c r="H48" s="44">
        <f>SUMIF(Лист4!$F$1:$F$185,Таблица1[[#This Row],[Наименование]],Лист4!$G$1:$G$185)</f>
        <v>0</v>
      </c>
    </row>
    <row r="49" spans="1:8" s="2" customFormat="1" x14ac:dyDescent="0.25">
      <c r="A49" s="7">
        <v>48</v>
      </c>
      <c r="B49" s="2" t="s">
        <v>54</v>
      </c>
      <c r="C49" s="2">
        <v>1</v>
      </c>
      <c r="D49" s="2">
        <v>45</v>
      </c>
      <c r="E49" s="2">
        <v>45</v>
      </c>
      <c r="F49" s="6" t="s">
        <v>47</v>
      </c>
      <c r="H49" s="44">
        <f>SUMIF(Лист4!$F$1:$F$185,Таблица1[[#This Row],[Наименование]],Лист4!$G$1:$G$185)</f>
        <v>0</v>
      </c>
    </row>
    <row r="50" spans="1:8" s="2" customFormat="1" x14ac:dyDescent="0.25">
      <c r="A50" s="7">
        <v>49</v>
      </c>
      <c r="B50" s="2" t="s">
        <v>55</v>
      </c>
      <c r="C50" s="2">
        <v>1</v>
      </c>
      <c r="D50" s="2">
        <v>45</v>
      </c>
      <c r="E50" s="2">
        <v>45</v>
      </c>
      <c r="F50" s="6" t="s">
        <v>47</v>
      </c>
      <c r="H50" s="44">
        <f>SUMIF(Лист4!$F$1:$F$185,Таблица1[[#This Row],[Наименование]],Лист4!$G$1:$G$185)</f>
        <v>0</v>
      </c>
    </row>
    <row r="51" spans="1:8" s="2" customFormat="1" x14ac:dyDescent="0.25">
      <c r="A51" s="7">
        <v>50</v>
      </c>
      <c r="B51" s="2" t="s">
        <v>56</v>
      </c>
      <c r="C51" s="2">
        <v>1</v>
      </c>
      <c r="D51" s="2">
        <v>46.25</v>
      </c>
      <c r="E51" s="2">
        <v>46.25</v>
      </c>
      <c r="F51" s="6" t="s">
        <v>57</v>
      </c>
      <c r="H51" s="44">
        <f>SUMIF(Лист4!$F$1:$F$185,Таблица1[[#This Row],[Наименование]],Лист4!$G$1:$G$185)</f>
        <v>0</v>
      </c>
    </row>
    <row r="52" spans="1:8" s="2" customFormat="1" x14ac:dyDescent="0.25">
      <c r="A52" s="7">
        <v>51</v>
      </c>
      <c r="B52" s="2" t="s">
        <v>58</v>
      </c>
      <c r="C52" s="2">
        <v>1</v>
      </c>
      <c r="D52" s="2">
        <v>46.25</v>
      </c>
      <c r="E52" s="2">
        <v>46.25</v>
      </c>
      <c r="F52" s="6" t="s">
        <v>57</v>
      </c>
      <c r="H52" s="44">
        <f>SUMIF(Лист4!$F$1:$F$185,Таблица1[[#This Row],[Наименование]],Лист4!$G$1:$G$185)</f>
        <v>0</v>
      </c>
    </row>
    <row r="53" spans="1:8" s="2" customFormat="1" x14ac:dyDescent="0.25">
      <c r="A53" s="7">
        <v>52</v>
      </c>
      <c r="B53" s="2" t="s">
        <v>59</v>
      </c>
      <c r="C53" s="2">
        <v>1</v>
      </c>
      <c r="D53" s="2">
        <v>46.25</v>
      </c>
      <c r="E53" s="2">
        <v>46.25</v>
      </c>
      <c r="F53" s="6" t="s">
        <v>57</v>
      </c>
      <c r="H53" s="44">
        <f>SUMIF(Лист4!$F$1:$F$185,Таблица1[[#This Row],[Наименование]],Лист4!$G$1:$G$185)</f>
        <v>0</v>
      </c>
    </row>
    <row r="54" spans="1:8" s="2" customFormat="1" x14ac:dyDescent="0.25">
      <c r="A54" s="7">
        <v>53</v>
      </c>
      <c r="B54" s="2" t="s">
        <v>60</v>
      </c>
      <c r="C54" s="2">
        <v>1</v>
      </c>
      <c r="D54" s="2">
        <v>46.25</v>
      </c>
      <c r="E54" s="2">
        <v>46.25</v>
      </c>
      <c r="F54" s="6" t="s">
        <v>57</v>
      </c>
      <c r="H54" s="44">
        <f>SUMIF(Лист4!$F$1:$F$185,Таблица1[[#This Row],[Наименование]],Лист4!$G$1:$G$185)</f>
        <v>0</v>
      </c>
    </row>
    <row r="55" spans="1:8" s="2" customFormat="1" x14ac:dyDescent="0.25">
      <c r="A55" s="7">
        <v>54</v>
      </c>
      <c r="B55" s="2" t="s">
        <v>61</v>
      </c>
      <c r="C55" s="2">
        <v>2</v>
      </c>
      <c r="D55" s="2">
        <v>28.63</v>
      </c>
      <c r="E55" s="2">
        <v>57.26</v>
      </c>
      <c r="F55" s="6" t="s">
        <v>57</v>
      </c>
      <c r="H55" s="44">
        <f>SUMIF(Лист4!$F$1:$F$185,Таблица1[[#This Row],[Наименование]],Лист4!$G$1:$G$185)</f>
        <v>0</v>
      </c>
    </row>
    <row r="56" spans="1:8" s="2" customFormat="1" x14ac:dyDescent="0.25">
      <c r="A56" s="7">
        <v>55</v>
      </c>
      <c r="B56" s="2" t="s">
        <v>62</v>
      </c>
      <c r="C56" s="2">
        <v>2</v>
      </c>
      <c r="D56" s="2">
        <v>9.4499999999999993</v>
      </c>
      <c r="E56" s="2">
        <v>18.899999999999999</v>
      </c>
      <c r="F56" s="6" t="s">
        <v>57</v>
      </c>
      <c r="H56" s="44">
        <f>SUMIF(Лист4!$F$1:$F$185,Таблица1[[#This Row],[Наименование]],Лист4!$G$1:$G$185)</f>
        <v>0</v>
      </c>
    </row>
    <row r="57" spans="1:8" s="2" customFormat="1" x14ac:dyDescent="0.25">
      <c r="A57" s="7">
        <v>56</v>
      </c>
      <c r="B57" s="2" t="s">
        <v>63</v>
      </c>
      <c r="C57" s="2">
        <v>2</v>
      </c>
      <c r="D57" s="2">
        <v>9.4499999999999993</v>
      </c>
      <c r="E57" s="2">
        <v>18.899999999999999</v>
      </c>
      <c r="F57" s="6" t="s">
        <v>57</v>
      </c>
      <c r="H57" s="44">
        <f>SUMIF(Лист4!$F$1:$F$185,Таблица1[[#This Row],[Наименование]],Лист4!$G$1:$G$185)</f>
        <v>0</v>
      </c>
    </row>
    <row r="58" spans="1:8" s="2" customFormat="1" x14ac:dyDescent="0.25">
      <c r="A58" s="33">
        <v>57</v>
      </c>
      <c r="B58" s="34" t="s">
        <v>65</v>
      </c>
      <c r="C58" s="34">
        <v>2</v>
      </c>
      <c r="D58" s="34">
        <v>89.31</v>
      </c>
      <c r="E58" s="34">
        <v>89.31</v>
      </c>
      <c r="F58" s="35" t="s">
        <v>57</v>
      </c>
      <c r="G58" s="34"/>
      <c r="H58" s="44">
        <f>SUMIF(Лист4!$F$1:$F$185,Таблица1[[#This Row],[Наименование]],Лист4!$G$1:$G$185)</f>
        <v>0</v>
      </c>
    </row>
    <row r="59" spans="1:8" s="2" customFormat="1" x14ac:dyDescent="0.25">
      <c r="A59" s="33">
        <v>58</v>
      </c>
      <c r="B59" s="34" t="s">
        <v>64</v>
      </c>
      <c r="C59" s="34">
        <v>1</v>
      </c>
      <c r="D59" s="34">
        <v>267.73</v>
      </c>
      <c r="E59" s="34">
        <v>267.73</v>
      </c>
      <c r="F59" s="35" t="s">
        <v>57</v>
      </c>
      <c r="G59" s="34"/>
      <c r="H59" s="44">
        <f>SUMIF(Лист4!$F$1:$F$185,Таблица1[[#This Row],[Наименование]],Лист4!$G$1:$G$185)</f>
        <v>0</v>
      </c>
    </row>
    <row r="60" spans="1:8" s="2" customFormat="1" x14ac:dyDescent="0.25">
      <c r="A60" s="33">
        <v>59</v>
      </c>
      <c r="B60" s="34" t="s">
        <v>66</v>
      </c>
      <c r="C60" s="34">
        <v>2</v>
      </c>
      <c r="D60" s="34">
        <v>120</v>
      </c>
      <c r="E60" s="34">
        <v>240</v>
      </c>
      <c r="F60" s="35" t="s">
        <v>67</v>
      </c>
      <c r="G60" s="34"/>
      <c r="H60" s="44">
        <f>SUMIF(Лист4!$F$1:$F$185,Таблица1[[#This Row],[Наименование]],Лист4!$G$1:$G$185)</f>
        <v>0</v>
      </c>
    </row>
    <row r="61" spans="1:8" s="2" customFormat="1" x14ac:dyDescent="0.25">
      <c r="A61" s="7">
        <v>60</v>
      </c>
      <c r="B61" s="2" t="s">
        <v>68</v>
      </c>
      <c r="C61" s="2">
        <v>100</v>
      </c>
      <c r="D61" s="2">
        <v>60</v>
      </c>
      <c r="E61" s="2">
        <v>60</v>
      </c>
      <c r="F61" s="6" t="s">
        <v>69</v>
      </c>
      <c r="H61" s="44">
        <f>SUMIF(Лист4!$F$1:$F$185,Таблица1[[#This Row],[Наименование]],Лист4!$G$1:$G$185)</f>
        <v>13</v>
      </c>
    </row>
    <row r="62" spans="1:8" s="2" customFormat="1" x14ac:dyDescent="0.25">
      <c r="A62" s="7">
        <v>61</v>
      </c>
      <c r="B62" s="2" t="s">
        <v>70</v>
      </c>
      <c r="C62" s="2">
        <v>1</v>
      </c>
      <c r="D62" s="2">
        <v>30</v>
      </c>
      <c r="E62" s="2">
        <v>30</v>
      </c>
      <c r="F62" s="6" t="s">
        <v>69</v>
      </c>
      <c r="H62" s="44">
        <f>SUMIF(Лист4!$F$1:$F$185,Таблица1[[#This Row],[Наименование]],Лист4!$G$1:$G$185)</f>
        <v>0</v>
      </c>
    </row>
    <row r="63" spans="1:8" s="2" customFormat="1" x14ac:dyDescent="0.25">
      <c r="A63" s="7">
        <v>62</v>
      </c>
      <c r="B63" s="2" t="s">
        <v>71</v>
      </c>
      <c r="C63" s="2">
        <v>6</v>
      </c>
      <c r="D63" s="2">
        <v>34</v>
      </c>
      <c r="E63" s="2">
        <v>200</v>
      </c>
      <c r="F63" s="6" t="s">
        <v>72</v>
      </c>
      <c r="H63" s="44">
        <f>SUMIF(Лист4!$F$1:$F$185,Таблица1[[#This Row],[Наименование]],Лист4!$G$1:$G$185)</f>
        <v>0</v>
      </c>
    </row>
    <row r="64" spans="1:8" s="2" customFormat="1" x14ac:dyDescent="0.25">
      <c r="A64" s="7">
        <v>63</v>
      </c>
      <c r="B64" s="2" t="s">
        <v>73</v>
      </c>
      <c r="C64" s="2">
        <v>4</v>
      </c>
      <c r="D64" s="2">
        <v>10</v>
      </c>
      <c r="E64" s="2">
        <v>40</v>
      </c>
      <c r="F64" s="6" t="s">
        <v>74</v>
      </c>
      <c r="H64" s="44">
        <f>SUMIF(Лист4!$F$1:$F$185,Таблица1[[#This Row],[Наименование]],Лист4!$G$1:$G$185)</f>
        <v>0</v>
      </c>
    </row>
    <row r="65" spans="1:8" s="2" customFormat="1" x14ac:dyDescent="0.25">
      <c r="A65" s="7">
        <v>64</v>
      </c>
      <c r="B65" s="2" t="s">
        <v>75</v>
      </c>
      <c r="C65" s="2">
        <v>1</v>
      </c>
      <c r="D65" s="2">
        <v>35</v>
      </c>
      <c r="E65" s="2">
        <v>35</v>
      </c>
      <c r="F65" s="6" t="s">
        <v>76</v>
      </c>
      <c r="H65" s="44">
        <f>SUMIF(Лист4!$F$1:$F$185,Таблица1[[#This Row],[Наименование]],Лист4!$G$1:$G$185)</f>
        <v>0</v>
      </c>
    </row>
    <row r="66" spans="1:8" s="2" customFormat="1" x14ac:dyDescent="0.25">
      <c r="A66" s="7">
        <v>65</v>
      </c>
      <c r="B66" s="2" t="s">
        <v>77</v>
      </c>
      <c r="C66" s="2">
        <v>1</v>
      </c>
      <c r="D66" s="2">
        <v>35</v>
      </c>
      <c r="E66" s="2">
        <v>35</v>
      </c>
      <c r="F66" s="6" t="s">
        <v>78</v>
      </c>
      <c r="H66" s="44">
        <f>SUMIF(Лист4!$F$1:$F$185,Таблица1[[#This Row],[Наименование]],Лист4!$G$1:$G$185)</f>
        <v>0</v>
      </c>
    </row>
    <row r="67" spans="1:8" s="34" customFormat="1" x14ac:dyDescent="0.25">
      <c r="A67" s="33">
        <v>66</v>
      </c>
      <c r="B67" s="34" t="s">
        <v>79</v>
      </c>
      <c r="C67" s="34">
        <v>12</v>
      </c>
      <c r="D67" s="34">
        <v>8.25</v>
      </c>
      <c r="E67" s="34">
        <v>99</v>
      </c>
      <c r="F67" s="35" t="s">
        <v>78</v>
      </c>
      <c r="H67" s="44">
        <f>SUMIF(Лист4!$F$1:$F$185,Таблица1[[#This Row],[Наименование]],Лист4!$G$1:$G$185)</f>
        <v>0</v>
      </c>
    </row>
    <row r="68" spans="1:8" s="34" customFormat="1" x14ac:dyDescent="0.25">
      <c r="A68" s="33">
        <v>67</v>
      </c>
      <c r="B68" s="34" t="s">
        <v>80</v>
      </c>
      <c r="C68" s="34">
        <v>7</v>
      </c>
      <c r="D68" s="34">
        <v>15</v>
      </c>
      <c r="E68" s="34">
        <v>105</v>
      </c>
      <c r="F68" s="35" t="s">
        <v>78</v>
      </c>
      <c r="H68" s="44">
        <f>SUMIF(Лист4!$F$1:$F$185,Таблица1[[#This Row],[Наименование]],Лист4!$G$1:$G$185)</f>
        <v>0</v>
      </c>
    </row>
    <row r="69" spans="1:8" s="34" customFormat="1" x14ac:dyDescent="0.25">
      <c r="A69" s="33">
        <v>68</v>
      </c>
      <c r="B69" s="34" t="s">
        <v>81</v>
      </c>
      <c r="C69" s="34">
        <v>10</v>
      </c>
      <c r="D69" s="34">
        <v>9.9</v>
      </c>
      <c r="E69" s="34">
        <v>99</v>
      </c>
      <c r="F69" s="35" t="s">
        <v>78</v>
      </c>
      <c r="H69" s="44">
        <f>SUMIF(Лист4!$F$1:$F$185,Таблица1[[#This Row],[Наименование]],Лист4!$G$1:$G$185)</f>
        <v>0</v>
      </c>
    </row>
    <row r="70" spans="1:8" s="2" customFormat="1" x14ac:dyDescent="0.25">
      <c r="A70" s="7">
        <v>69</v>
      </c>
      <c r="B70" s="2" t="s">
        <v>82</v>
      </c>
      <c r="C70" s="2">
        <v>1</v>
      </c>
      <c r="D70" s="2">
        <v>86</v>
      </c>
      <c r="E70" s="2">
        <v>86</v>
      </c>
      <c r="F70" s="6" t="s">
        <v>78</v>
      </c>
      <c r="H70" s="44">
        <f>SUMIF(Лист4!$F$1:$F$185,Таблица1[[#This Row],[Наименование]],Лист4!$G$1:$G$185)</f>
        <v>50</v>
      </c>
    </row>
    <row r="71" spans="1:8" s="34" customFormat="1" x14ac:dyDescent="0.25">
      <c r="A71" s="33">
        <v>70</v>
      </c>
      <c r="B71" s="34" t="s">
        <v>83</v>
      </c>
      <c r="C71" s="34">
        <v>3</v>
      </c>
      <c r="D71" s="34">
        <v>32</v>
      </c>
      <c r="E71" s="34">
        <v>96</v>
      </c>
      <c r="F71" s="35" t="s">
        <v>78</v>
      </c>
      <c r="H71" s="44">
        <f>SUMIF(Лист4!$F$1:$F$185,Таблица1[[#This Row],[Наименование]],Лист4!$G$1:$G$185)</f>
        <v>0</v>
      </c>
    </row>
    <row r="72" spans="1:8" s="34" customFormat="1" x14ac:dyDescent="0.25">
      <c r="A72" s="33">
        <v>71</v>
      </c>
      <c r="B72" s="34" t="s">
        <v>84</v>
      </c>
      <c r="C72" s="34">
        <v>1.5</v>
      </c>
      <c r="D72" s="34">
        <v>166</v>
      </c>
      <c r="E72" s="34">
        <v>249</v>
      </c>
      <c r="F72" s="35" t="s">
        <v>85</v>
      </c>
      <c r="H72" s="44">
        <f>SUMIF(Лист4!$F$1:$F$185,Таблица1[[#This Row],[Наименование]],Лист4!$G$1:$G$185)</f>
        <v>0</v>
      </c>
    </row>
    <row r="73" spans="1:8" s="34" customFormat="1" x14ac:dyDescent="0.25">
      <c r="A73" s="33">
        <v>72</v>
      </c>
      <c r="B73" s="34" t="s">
        <v>86</v>
      </c>
      <c r="C73" s="34">
        <v>1</v>
      </c>
      <c r="D73" s="34">
        <v>78</v>
      </c>
      <c r="E73" s="34">
        <v>78</v>
      </c>
      <c r="F73" s="35" t="s">
        <v>78</v>
      </c>
      <c r="H73" s="44">
        <f>SUMIF(Лист4!$F$1:$F$185,Таблица1[[#This Row],[Наименование]],Лист4!$G$1:$G$185)</f>
        <v>53.5</v>
      </c>
    </row>
    <row r="74" spans="1:8" s="34" customFormat="1" x14ac:dyDescent="0.25">
      <c r="A74" s="33">
        <v>73</v>
      </c>
      <c r="B74" s="34" t="s">
        <v>86</v>
      </c>
      <c r="C74" s="34">
        <v>1</v>
      </c>
      <c r="D74" s="34">
        <v>53.5</v>
      </c>
      <c r="E74" s="34">
        <v>53.5</v>
      </c>
      <c r="F74" s="35" t="s">
        <v>87</v>
      </c>
      <c r="H74" s="44">
        <f>SUMIF(Лист4!$F$1:$F$185,Таблица1[[#This Row],[Наименование]],Лист4!$G$1:$G$185)</f>
        <v>53.5</v>
      </c>
    </row>
    <row r="75" spans="1:8" s="34" customFormat="1" x14ac:dyDescent="0.25">
      <c r="A75" s="33">
        <v>74</v>
      </c>
      <c r="B75" s="34" t="s">
        <v>92</v>
      </c>
      <c r="C75" s="34">
        <v>2</v>
      </c>
      <c r="D75" s="34">
        <v>15</v>
      </c>
      <c r="E75" s="34">
        <v>30</v>
      </c>
      <c r="F75" s="35" t="s">
        <v>93</v>
      </c>
      <c r="H75" s="44">
        <f>SUMIF(Лист4!$F$1:$F$185,Таблица1[[#This Row],[Наименование]],Лист4!$G$1:$G$185)</f>
        <v>0</v>
      </c>
    </row>
    <row r="76" spans="1:8" s="2" customFormat="1" x14ac:dyDescent="0.25">
      <c r="A76" s="7">
        <v>75</v>
      </c>
      <c r="B76" s="2" t="s">
        <v>94</v>
      </c>
      <c r="C76" s="2">
        <v>80</v>
      </c>
      <c r="D76" s="2">
        <v>0.5</v>
      </c>
      <c r="E76" s="2">
        <v>40</v>
      </c>
      <c r="F76" s="6" t="s">
        <v>95</v>
      </c>
      <c r="H76" s="44">
        <f>SUMIF(Лист4!$F$1:$F$185,Таблица1[[#This Row],[Наименование]],Лист4!$G$1:$G$185)</f>
        <v>0</v>
      </c>
    </row>
    <row r="77" spans="1:8" s="2" customFormat="1" x14ac:dyDescent="0.25">
      <c r="A77" s="7">
        <v>76</v>
      </c>
      <c r="B77" s="2" t="s">
        <v>96</v>
      </c>
      <c r="C77" s="2">
        <v>50</v>
      </c>
      <c r="D77" s="2">
        <v>56</v>
      </c>
      <c r="E77" s="2">
        <v>56</v>
      </c>
      <c r="F77" s="6" t="s">
        <v>95</v>
      </c>
      <c r="H77" s="44">
        <f>SUMIF(Лист4!$F$1:$F$185,Таблица1[[#This Row],[Наименование]],Лист4!$G$1:$G$185)</f>
        <v>0</v>
      </c>
    </row>
    <row r="78" spans="1:8" s="2" customFormat="1" x14ac:dyDescent="0.25">
      <c r="A78" s="7">
        <v>77</v>
      </c>
      <c r="B78" s="2" t="s">
        <v>97</v>
      </c>
      <c r="C78" s="2">
        <v>10</v>
      </c>
      <c r="D78" s="2">
        <v>4</v>
      </c>
      <c r="E78" s="2">
        <v>40</v>
      </c>
      <c r="F78" s="6" t="s">
        <v>98</v>
      </c>
      <c r="H78" s="44">
        <f>SUMIF(Лист4!$F$1:$F$185,Таблица1[[#This Row],[Наименование]],Лист4!$G$1:$G$185)</f>
        <v>0</v>
      </c>
    </row>
    <row r="79" spans="1:8" s="34" customFormat="1" x14ac:dyDescent="0.25">
      <c r="A79" s="33">
        <v>78</v>
      </c>
      <c r="B79" s="34" t="s">
        <v>99</v>
      </c>
      <c r="C79" s="34">
        <v>1</v>
      </c>
      <c r="D79" s="34">
        <v>55</v>
      </c>
      <c r="E79" s="34">
        <v>55</v>
      </c>
      <c r="F79" s="35" t="s">
        <v>100</v>
      </c>
      <c r="H79" s="44">
        <f>SUMIF(Лист4!$F$1:$F$185,Таблица1[[#This Row],[Наименование]],Лист4!$G$1:$G$185)</f>
        <v>0</v>
      </c>
    </row>
    <row r="80" spans="1:8" s="2" customFormat="1" x14ac:dyDescent="0.25">
      <c r="A80" s="7">
        <v>79</v>
      </c>
      <c r="B80" s="2" t="s">
        <v>101</v>
      </c>
      <c r="C80" s="2">
        <v>48</v>
      </c>
      <c r="D80" s="2">
        <v>37</v>
      </c>
      <c r="E80" s="2">
        <v>1776</v>
      </c>
      <c r="F80" s="6" t="s">
        <v>102</v>
      </c>
      <c r="H80" s="44">
        <f>SUMIF(Лист4!$F$1:$F$185,Таблица1[[#This Row],[Наименование]],Лист4!$G$1:$G$185)</f>
        <v>0</v>
      </c>
    </row>
    <row r="81" spans="1:8" s="2" customFormat="1" x14ac:dyDescent="0.25">
      <c r="A81" s="7">
        <v>80</v>
      </c>
      <c r="B81" s="2" t="s">
        <v>103</v>
      </c>
      <c r="C81" s="2">
        <v>49</v>
      </c>
      <c r="D81" s="2">
        <v>31</v>
      </c>
      <c r="E81" s="2">
        <v>1519</v>
      </c>
      <c r="F81" s="6" t="s">
        <v>102</v>
      </c>
      <c r="H81" s="44">
        <f>SUMIF(Лист4!$F$1:$F$185,Таблица1[[#This Row],[Наименование]],Лист4!$G$1:$G$185)</f>
        <v>0</v>
      </c>
    </row>
    <row r="82" spans="1:8" s="2" customFormat="1" x14ac:dyDescent="0.25">
      <c r="A82" s="7">
        <v>81</v>
      </c>
      <c r="B82" s="2" t="s">
        <v>104</v>
      </c>
      <c r="C82" s="2">
        <v>54</v>
      </c>
      <c r="D82" s="2">
        <v>44</v>
      </c>
      <c r="E82" s="2">
        <v>2376</v>
      </c>
      <c r="F82" s="6" t="s">
        <v>102</v>
      </c>
      <c r="H82" s="44">
        <f>SUMIF(Лист4!$F$1:$F$185,Таблица1[[#This Row],[Наименование]],Лист4!$G$1:$G$185)</f>
        <v>0</v>
      </c>
    </row>
    <row r="83" spans="1:8" s="2" customFormat="1" x14ac:dyDescent="0.25">
      <c r="A83" s="7">
        <v>82</v>
      </c>
      <c r="B83" s="2" t="s">
        <v>105</v>
      </c>
      <c r="C83" s="2">
        <v>45</v>
      </c>
      <c r="D83" s="2">
        <v>44</v>
      </c>
      <c r="E83" s="2">
        <v>1980</v>
      </c>
      <c r="F83" s="6" t="s">
        <v>102</v>
      </c>
      <c r="H83" s="44">
        <f>SUMIF(Лист4!$F$1:$F$185,Таблица1[[#This Row],[Наименование]],Лист4!$G$1:$G$185)</f>
        <v>0</v>
      </c>
    </row>
    <row r="84" spans="1:8" s="2" customFormat="1" x14ac:dyDescent="0.25">
      <c r="A84" s="7">
        <v>83</v>
      </c>
      <c r="B84" s="2" t="s">
        <v>106</v>
      </c>
      <c r="C84" s="2">
        <v>2</v>
      </c>
      <c r="D84" s="2">
        <v>185.34</v>
      </c>
      <c r="E84" s="2">
        <v>370.68</v>
      </c>
      <c r="F84" s="6" t="s">
        <v>102</v>
      </c>
      <c r="H84" s="44">
        <f>SUMIF(Лист4!$F$1:$F$185,Таблица1[[#This Row],[Наименование]],Лист4!$G$1:$G$185)</f>
        <v>0</v>
      </c>
    </row>
    <row r="85" spans="1:8" s="34" customFormat="1" x14ac:dyDescent="0.25">
      <c r="A85" s="33">
        <v>84</v>
      </c>
      <c r="B85" s="34" t="s">
        <v>107</v>
      </c>
      <c r="C85" s="34">
        <v>400</v>
      </c>
      <c r="D85" s="34">
        <v>0.43</v>
      </c>
      <c r="E85" s="34">
        <v>170.54</v>
      </c>
      <c r="F85" s="35" t="s">
        <v>102</v>
      </c>
      <c r="H85" s="44">
        <f>SUMIF(Лист4!$F$1:$F$185,Таблица1[[#This Row],[Наименование]],Лист4!$G$1:$G$185)</f>
        <v>0</v>
      </c>
    </row>
    <row r="86" spans="1:8" s="2" customFormat="1" x14ac:dyDescent="0.25">
      <c r="A86" s="7">
        <v>85</v>
      </c>
      <c r="B86" s="2" t="s">
        <v>108</v>
      </c>
      <c r="C86" s="2">
        <v>10</v>
      </c>
      <c r="D86" s="2">
        <v>80.180000000000007</v>
      </c>
      <c r="E86" s="2">
        <v>801.76</v>
      </c>
      <c r="F86" s="6" t="s">
        <v>102</v>
      </c>
      <c r="H86" s="44">
        <f>SUMIF(Лист4!$F$1:$F$185,Таблица1[[#This Row],[Наименование]],Лист4!$G$1:$G$185)</f>
        <v>0</v>
      </c>
    </row>
    <row r="87" spans="1:8" s="34" customFormat="1" x14ac:dyDescent="0.25">
      <c r="A87" s="33">
        <v>86</v>
      </c>
      <c r="B87" s="34" t="s">
        <v>38</v>
      </c>
      <c r="C87" s="34">
        <v>6000</v>
      </c>
      <c r="D87" s="34">
        <v>0.13</v>
      </c>
      <c r="E87" s="34">
        <v>788.73</v>
      </c>
      <c r="F87" s="35" t="s">
        <v>102</v>
      </c>
      <c r="H87" s="44">
        <f>SUMIF(Лист4!$F$1:$F$185,Таблица1[[#This Row],[Наименование]],Лист4!$G$1:$G$185)</f>
        <v>0</v>
      </c>
    </row>
    <row r="88" spans="1:8" s="34" customFormat="1" x14ac:dyDescent="0.25">
      <c r="A88" s="33">
        <v>87</v>
      </c>
      <c r="B88" s="34" t="s">
        <v>109</v>
      </c>
      <c r="C88" s="34">
        <v>6</v>
      </c>
      <c r="D88" s="34">
        <v>18</v>
      </c>
      <c r="E88" s="34">
        <v>108</v>
      </c>
      <c r="F88" s="35" t="s">
        <v>67</v>
      </c>
      <c r="H88" s="44">
        <f>SUMIF(Лист4!$F$1:$F$185,Таблица1[[#This Row],[Наименование]],Лист4!$G$1:$G$185)</f>
        <v>0</v>
      </c>
    </row>
    <row r="89" spans="1:8" s="2" customFormat="1" x14ac:dyDescent="0.25">
      <c r="A89" s="7">
        <v>88</v>
      </c>
      <c r="B89" s="2" t="s">
        <v>110</v>
      </c>
      <c r="C89" s="2">
        <v>10</v>
      </c>
      <c r="D89" s="2">
        <v>4</v>
      </c>
      <c r="E89" s="2">
        <v>40</v>
      </c>
      <c r="F89" s="6" t="s">
        <v>111</v>
      </c>
      <c r="H89" s="44">
        <f>SUMIF(Лист4!$F$1:$F$185,Таблица1[[#This Row],[Наименование]],Лист4!$G$1:$G$185)</f>
        <v>0</v>
      </c>
    </row>
    <row r="90" spans="1:8" s="2" customFormat="1" x14ac:dyDescent="0.25">
      <c r="A90" s="7">
        <v>89</v>
      </c>
      <c r="B90" s="2" t="s">
        <v>112</v>
      </c>
      <c r="C90" s="2">
        <v>10</v>
      </c>
      <c r="D90" s="2">
        <v>3</v>
      </c>
      <c r="E90" s="2">
        <v>30</v>
      </c>
      <c r="F90" s="6" t="s">
        <v>113</v>
      </c>
      <c r="H90" s="44">
        <f>SUMIF(Лист4!$F$1:$F$185,Таблица1[[#This Row],[Наименование]],Лист4!$G$1:$G$185)</f>
        <v>0</v>
      </c>
    </row>
    <row r="91" spans="1:8" s="2" customFormat="1" x14ac:dyDescent="0.25">
      <c r="A91" s="7">
        <v>90</v>
      </c>
      <c r="B91" s="2" t="s">
        <v>114</v>
      </c>
      <c r="C91" s="2">
        <v>1</v>
      </c>
      <c r="D91" s="2">
        <v>40</v>
      </c>
      <c r="E91" s="2">
        <v>40</v>
      </c>
      <c r="F91" s="6" t="s">
        <v>113</v>
      </c>
      <c r="H91" s="44">
        <f>SUMIF(Лист4!$F$1:$F$185,Таблица1[[#This Row],[Наименование]],Лист4!$G$1:$G$185)</f>
        <v>0</v>
      </c>
    </row>
    <row r="92" spans="1:8" s="34" customFormat="1" x14ac:dyDescent="0.25">
      <c r="A92" s="33">
        <v>91</v>
      </c>
      <c r="B92" s="34" t="s">
        <v>115</v>
      </c>
      <c r="C92" s="34">
        <v>20</v>
      </c>
      <c r="D92" s="34">
        <v>13</v>
      </c>
      <c r="E92" s="34">
        <v>260</v>
      </c>
      <c r="F92" s="35" t="s">
        <v>116</v>
      </c>
      <c r="H92" s="44">
        <f>SUMIF(Лист4!$F$1:$F$185,Таблица1[[#This Row],[Наименование]],Лист4!$G$1:$G$185)</f>
        <v>0</v>
      </c>
    </row>
    <row r="93" spans="1:8" s="34" customFormat="1" x14ac:dyDescent="0.25">
      <c r="A93" s="33">
        <v>92</v>
      </c>
      <c r="B93" s="34" t="s">
        <v>117</v>
      </c>
      <c r="C93" s="34">
        <v>2</v>
      </c>
      <c r="D93" s="34">
        <v>12</v>
      </c>
      <c r="E93" s="34">
        <v>24</v>
      </c>
      <c r="F93" s="35" t="s">
        <v>118</v>
      </c>
      <c r="H93" s="44">
        <f>SUMIF(Лист4!$F$1:$F$185,Таблица1[[#This Row],[Наименование]],Лист4!$G$1:$G$185)</f>
        <v>0</v>
      </c>
    </row>
    <row r="94" spans="1:8" s="2" customFormat="1" x14ac:dyDescent="0.25">
      <c r="A94" s="7">
        <v>93</v>
      </c>
      <c r="B94" s="2" t="s">
        <v>119</v>
      </c>
      <c r="C94" s="2">
        <v>12</v>
      </c>
      <c r="D94" s="2">
        <v>49.9</v>
      </c>
      <c r="E94" s="2">
        <v>598.79999999999995</v>
      </c>
      <c r="F94" s="6" t="s">
        <v>72</v>
      </c>
      <c r="H94" s="44">
        <f>SUMIF(Лист4!$F$1:$F$185,Таблица1[[#This Row],[Наименование]],Лист4!$G$1:$G$185)</f>
        <v>0</v>
      </c>
    </row>
    <row r="95" spans="1:8" s="2" customFormat="1" x14ac:dyDescent="0.25">
      <c r="A95" s="7">
        <v>94</v>
      </c>
      <c r="B95" s="2" t="s">
        <v>120</v>
      </c>
      <c r="C95" s="2">
        <v>12</v>
      </c>
      <c r="D95" s="2">
        <v>72.099999999999994</v>
      </c>
      <c r="E95" s="2">
        <v>865.2</v>
      </c>
      <c r="F95" s="6" t="s">
        <v>72</v>
      </c>
      <c r="H95" s="44">
        <f>SUMIF(Лист4!$F$1:$F$185,Таблица1[[#This Row],[Наименование]],Лист4!$G$1:$G$185)</f>
        <v>0</v>
      </c>
    </row>
    <row r="96" spans="1:8" s="2" customFormat="1" x14ac:dyDescent="0.25">
      <c r="A96" s="7">
        <v>95</v>
      </c>
      <c r="B96" s="2" t="s">
        <v>121</v>
      </c>
      <c r="C96" s="2">
        <v>12</v>
      </c>
      <c r="D96" s="2">
        <v>28.54</v>
      </c>
      <c r="E96" s="2">
        <v>342.48</v>
      </c>
      <c r="F96" s="6" t="s">
        <v>122</v>
      </c>
      <c r="H96" s="44">
        <f>SUMIF(Лист4!$F$1:$F$185,Таблица1[[#This Row],[Наименование]],Лист4!$G$1:$G$185)</f>
        <v>0</v>
      </c>
    </row>
    <row r="97" spans="1:8" s="34" customFormat="1" x14ac:dyDescent="0.25">
      <c r="A97" s="33">
        <v>96</v>
      </c>
      <c r="B97" s="34" t="s">
        <v>124</v>
      </c>
      <c r="C97" s="34">
        <v>100</v>
      </c>
      <c r="D97" s="34">
        <v>2.31</v>
      </c>
      <c r="E97" s="34">
        <v>231</v>
      </c>
      <c r="F97" s="35" t="s">
        <v>123</v>
      </c>
      <c r="H97" s="44">
        <f>SUMIF(Лист4!$F$1:$F$185,Таблица1[[#This Row],[Наименование]],Лист4!$G$1:$G$185)</f>
        <v>0</v>
      </c>
    </row>
    <row r="98" spans="1:8" s="34" customFormat="1" x14ac:dyDescent="0.25">
      <c r="A98" s="33">
        <v>97</v>
      </c>
      <c r="B98" s="34" t="s">
        <v>125</v>
      </c>
      <c r="C98" s="34">
        <v>2</v>
      </c>
      <c r="D98" s="34">
        <v>12</v>
      </c>
      <c r="E98" s="34">
        <v>24</v>
      </c>
      <c r="F98" s="35" t="s">
        <v>113</v>
      </c>
      <c r="H98" s="44">
        <f>SUMIF(Лист4!$F$1:$F$185,Таблица1[[#This Row],[Наименование]],Лист4!$G$1:$G$185)</f>
        <v>0</v>
      </c>
    </row>
    <row r="99" spans="1:8" s="34" customFormat="1" x14ac:dyDescent="0.25">
      <c r="A99" s="33">
        <v>98</v>
      </c>
      <c r="B99" s="34" t="s">
        <v>126</v>
      </c>
      <c r="C99" s="34">
        <v>2</v>
      </c>
      <c r="D99" s="34">
        <v>12</v>
      </c>
      <c r="E99" s="34">
        <v>24</v>
      </c>
      <c r="F99" s="35" t="s">
        <v>113</v>
      </c>
      <c r="H99" s="44">
        <f>SUMIF(Лист4!$F$1:$F$185,Таблица1[[#This Row],[Наименование]],Лист4!$G$1:$G$185)</f>
        <v>0</v>
      </c>
    </row>
    <row r="100" spans="1:8" s="34" customFormat="1" x14ac:dyDescent="0.25">
      <c r="A100" s="33">
        <v>99</v>
      </c>
      <c r="B100" s="34" t="s">
        <v>127</v>
      </c>
      <c r="C100" s="34">
        <v>1.5</v>
      </c>
      <c r="D100" s="34">
        <v>170</v>
      </c>
      <c r="E100" s="34">
        <v>255</v>
      </c>
      <c r="F100" s="35" t="s">
        <v>113</v>
      </c>
      <c r="H100" s="44">
        <f>SUMIF(Лист4!$F$1:$F$185,Таблица1[[#This Row],[Наименование]],Лист4!$G$1:$G$185)</f>
        <v>0</v>
      </c>
    </row>
    <row r="101" spans="1:8" s="2" customFormat="1" x14ac:dyDescent="0.25">
      <c r="A101" s="7">
        <v>100</v>
      </c>
      <c r="B101" s="2" t="s">
        <v>128</v>
      </c>
      <c r="C101" s="2">
        <v>6</v>
      </c>
      <c r="D101" s="2">
        <v>30</v>
      </c>
      <c r="E101" s="2">
        <v>180</v>
      </c>
      <c r="F101" s="6" t="s">
        <v>129</v>
      </c>
      <c r="H101" s="44">
        <f>SUMIF(Лист4!$F$1:$F$185,Таблица1[[#This Row],[Наименование]],Лист4!$G$1:$G$185)</f>
        <v>0</v>
      </c>
    </row>
    <row r="102" spans="1:8" s="2" customFormat="1" x14ac:dyDescent="0.25">
      <c r="A102" s="7">
        <v>101</v>
      </c>
      <c r="B102" s="2" t="s">
        <v>130</v>
      </c>
      <c r="C102" s="2">
        <v>1</v>
      </c>
      <c r="D102" s="2">
        <v>78</v>
      </c>
      <c r="E102" s="2">
        <v>78</v>
      </c>
      <c r="F102" s="6" t="s">
        <v>131</v>
      </c>
      <c r="H102" s="44">
        <f>SUMIF(Лист4!$F$1:$F$185,Таблица1[[#This Row],[Наименование]],Лист4!$G$1:$G$185)</f>
        <v>0</v>
      </c>
    </row>
    <row r="103" spans="1:8" s="2" customFormat="1" x14ac:dyDescent="0.25">
      <c r="A103" s="7">
        <v>102</v>
      </c>
      <c r="B103" s="2" t="s">
        <v>132</v>
      </c>
      <c r="C103" s="2">
        <v>10</v>
      </c>
      <c r="D103" s="2">
        <v>40</v>
      </c>
      <c r="E103" s="2">
        <v>400</v>
      </c>
      <c r="F103" s="6" t="s">
        <v>133</v>
      </c>
      <c r="H103" s="44">
        <f>SUMIF(Лист4!$F$1:$F$185,Таблица1[[#This Row],[Наименование]],Лист4!$G$1:$G$185)</f>
        <v>0</v>
      </c>
    </row>
    <row r="104" spans="1:8" s="2" customFormat="1" x14ac:dyDescent="0.25">
      <c r="A104" s="7">
        <v>103</v>
      </c>
      <c r="B104" s="2" t="s">
        <v>134</v>
      </c>
      <c r="C104" s="2">
        <v>110</v>
      </c>
      <c r="D104" s="2">
        <v>135</v>
      </c>
      <c r="E104" s="3">
        <v>14850</v>
      </c>
      <c r="F104" s="6" t="s">
        <v>135</v>
      </c>
      <c r="G104" s="2">
        <v>12450</v>
      </c>
      <c r="H104" s="44">
        <f>SUMIF(Лист4!$F$1:$F$185,Таблица1[[#This Row],[Наименование]],Лист4!$G$1:$G$185)</f>
        <v>0</v>
      </c>
    </row>
    <row r="105" spans="1:8" s="2" customFormat="1" x14ac:dyDescent="0.25">
      <c r="A105" s="7">
        <v>104</v>
      </c>
      <c r="B105" s="2" t="s">
        <v>136</v>
      </c>
      <c r="C105" s="2">
        <v>1</v>
      </c>
      <c r="D105" s="2">
        <v>40</v>
      </c>
      <c r="E105" s="2">
        <v>40</v>
      </c>
      <c r="F105" s="6" t="s">
        <v>113</v>
      </c>
      <c r="H105" s="44">
        <f>SUMIF(Лист4!$F$1:$F$185,Таблица1[[#This Row],[Наименование]],Лист4!$G$1:$G$185)</f>
        <v>0</v>
      </c>
    </row>
    <row r="106" spans="1:8" s="34" customFormat="1" x14ac:dyDescent="0.25">
      <c r="A106" s="33">
        <v>105</v>
      </c>
      <c r="B106" s="34" t="s">
        <v>137</v>
      </c>
      <c r="C106" s="34">
        <v>2</v>
      </c>
      <c r="D106" s="34">
        <v>10</v>
      </c>
      <c r="E106" s="34">
        <v>20</v>
      </c>
      <c r="F106" s="35" t="s">
        <v>138</v>
      </c>
      <c r="H106" s="44">
        <f>SUMIF(Лист4!$F$1:$F$185,Таблица1[[#This Row],[Наименование]],Лист4!$G$1:$G$185)</f>
        <v>0</v>
      </c>
    </row>
    <row r="107" spans="1:8" s="2" customFormat="1" x14ac:dyDescent="0.25">
      <c r="A107" s="7">
        <v>106</v>
      </c>
      <c r="B107" s="2" t="s">
        <v>139</v>
      </c>
      <c r="C107" s="2">
        <v>17</v>
      </c>
      <c r="D107" s="2">
        <v>44</v>
      </c>
      <c r="E107" s="2">
        <v>748</v>
      </c>
      <c r="F107" s="6" t="s">
        <v>113</v>
      </c>
      <c r="H107" s="44">
        <f>SUMIF(Лист4!$F$1:$F$185,Таблица1[[#This Row],[Наименование]],Лист4!$G$1:$G$185)</f>
        <v>0</v>
      </c>
    </row>
    <row r="108" spans="1:8" s="2" customFormat="1" x14ac:dyDescent="0.25">
      <c r="A108" s="7">
        <v>107</v>
      </c>
      <c r="B108" s="2" t="s">
        <v>140</v>
      </c>
      <c r="C108" s="2">
        <v>5</v>
      </c>
      <c r="D108" s="2">
        <v>48</v>
      </c>
      <c r="E108" s="2">
        <v>240</v>
      </c>
      <c r="F108" s="6" t="s">
        <v>113</v>
      </c>
      <c r="H108" s="44">
        <f>SUMIF(Лист4!$F$1:$F$185,Таблица1[[#This Row],[Наименование]],Лист4!$G$1:$G$185)</f>
        <v>0</v>
      </c>
    </row>
    <row r="109" spans="1:8" s="2" customFormat="1" x14ac:dyDescent="0.25">
      <c r="A109" s="7">
        <v>108</v>
      </c>
      <c r="B109" s="2" t="s">
        <v>141</v>
      </c>
      <c r="C109" s="2">
        <v>2</v>
      </c>
      <c r="D109" s="2">
        <v>48</v>
      </c>
      <c r="E109" s="2">
        <v>96</v>
      </c>
      <c r="F109" s="6" t="s">
        <v>113</v>
      </c>
      <c r="H109" s="44">
        <f>SUMIF(Лист4!$F$1:$F$185,Таблица1[[#This Row],[Наименование]],Лист4!$G$1:$G$185)</f>
        <v>0</v>
      </c>
    </row>
    <row r="110" spans="1:8" s="2" customFormat="1" x14ac:dyDescent="0.25">
      <c r="A110" s="7">
        <v>109</v>
      </c>
      <c r="B110" s="2" t="s">
        <v>142</v>
      </c>
      <c r="C110" s="2">
        <v>3</v>
      </c>
      <c r="D110" s="2">
        <v>38</v>
      </c>
      <c r="E110" s="2">
        <v>117</v>
      </c>
      <c r="F110" s="6" t="s">
        <v>113</v>
      </c>
      <c r="H110" s="44">
        <f>SUMIF(Лист4!$F$1:$F$185,Таблица1[[#This Row],[Наименование]],Лист4!$G$1:$G$185)</f>
        <v>0</v>
      </c>
    </row>
    <row r="111" spans="1:8" s="2" customFormat="1" x14ac:dyDescent="0.25">
      <c r="A111" s="7">
        <v>110</v>
      </c>
      <c r="B111" s="2" t="s">
        <v>143</v>
      </c>
      <c r="C111" s="2">
        <v>10</v>
      </c>
      <c r="D111" s="2">
        <v>4</v>
      </c>
      <c r="E111" s="2">
        <v>40</v>
      </c>
      <c r="F111" s="6" t="s">
        <v>113</v>
      </c>
      <c r="H111" s="44">
        <f>SUMIF(Лист4!$F$1:$F$185,Таблица1[[#This Row],[Наименование]],Лист4!$G$1:$G$185)</f>
        <v>0</v>
      </c>
    </row>
    <row r="112" spans="1:8" s="2" customFormat="1" x14ac:dyDescent="0.25">
      <c r="A112" s="7">
        <v>111</v>
      </c>
      <c r="B112" s="2" t="s">
        <v>144</v>
      </c>
      <c r="C112" s="2">
        <v>1.5</v>
      </c>
      <c r="D112" s="2">
        <v>12</v>
      </c>
      <c r="E112" s="2">
        <v>18</v>
      </c>
      <c r="F112" s="6" t="s">
        <v>113</v>
      </c>
      <c r="H112" s="44">
        <f>SUMIF(Лист4!$F$1:$F$185,Таблица1[[#This Row],[Наименование]],Лист4!$G$1:$G$185)</f>
        <v>0</v>
      </c>
    </row>
    <row r="113" spans="1:8" s="34" customFormat="1" x14ac:dyDescent="0.25">
      <c r="A113" s="33">
        <v>112</v>
      </c>
      <c r="B113" s="34" t="s">
        <v>145</v>
      </c>
      <c r="C113" s="34">
        <v>10</v>
      </c>
      <c r="D113" s="34">
        <v>13.7</v>
      </c>
      <c r="E113" s="34">
        <v>137</v>
      </c>
      <c r="F113" s="35" t="s">
        <v>146</v>
      </c>
      <c r="H113" s="44">
        <f>SUMIF(Лист4!$F$1:$F$185,Таблица1[[#This Row],[Наименование]],Лист4!$G$1:$G$185)</f>
        <v>0</v>
      </c>
    </row>
    <row r="114" spans="1:8" s="34" customFormat="1" x14ac:dyDescent="0.25">
      <c r="A114" s="33">
        <v>113</v>
      </c>
      <c r="B114" s="34" t="s">
        <v>145</v>
      </c>
      <c r="C114" s="34">
        <v>1</v>
      </c>
      <c r="D114" s="34">
        <v>10</v>
      </c>
      <c r="E114" s="34">
        <v>10</v>
      </c>
      <c r="F114" s="35" t="s">
        <v>146</v>
      </c>
      <c r="H114" s="44">
        <f>SUMIF(Лист4!$F$1:$F$185,Таблица1[[#This Row],[Наименование]],Лист4!$G$1:$G$185)</f>
        <v>0</v>
      </c>
    </row>
    <row r="115" spans="1:8" s="2" customFormat="1" x14ac:dyDescent="0.25">
      <c r="A115" s="7">
        <v>114</v>
      </c>
      <c r="B115" s="2" t="s">
        <v>147</v>
      </c>
      <c r="C115" s="2">
        <v>1</v>
      </c>
      <c r="D115" s="2">
        <v>36.700000000000003</v>
      </c>
      <c r="E115" s="2">
        <v>36.700000000000003</v>
      </c>
      <c r="F115" s="6" t="s">
        <v>146</v>
      </c>
      <c r="H115" s="44">
        <f>SUMIF(Лист4!$F$1:$F$185,Таблица1[[#This Row],[Наименование]],Лист4!$G$1:$G$185)</f>
        <v>0</v>
      </c>
    </row>
    <row r="116" spans="1:8" s="34" customFormat="1" x14ac:dyDescent="0.25">
      <c r="A116" s="33">
        <v>115</v>
      </c>
      <c r="B116" s="34" t="s">
        <v>145</v>
      </c>
      <c r="C116" s="34">
        <v>6</v>
      </c>
      <c r="D116" s="34">
        <v>14</v>
      </c>
      <c r="E116" s="34">
        <v>88</v>
      </c>
      <c r="F116" s="35" t="s">
        <v>148</v>
      </c>
      <c r="H116" s="44">
        <f>SUMIF(Лист4!$F$1:$F$185,Таблица1[[#This Row],[Наименование]],Лист4!$G$1:$G$185)</f>
        <v>0</v>
      </c>
    </row>
    <row r="117" spans="1:8" s="2" customFormat="1" x14ac:dyDescent="0.25">
      <c r="A117" s="7">
        <v>116</v>
      </c>
      <c r="B117" s="2" t="s">
        <v>416</v>
      </c>
      <c r="C117" s="2">
        <v>3</v>
      </c>
      <c r="D117" s="2">
        <v>25</v>
      </c>
      <c r="E117" s="2">
        <v>75</v>
      </c>
      <c r="F117" s="6" t="s">
        <v>113</v>
      </c>
      <c r="H117" s="44">
        <f>SUMIF(Лист4!$F$1:$F$185,Таблица1[[#This Row],[Наименование]],Лист4!$G$1:$G$185)</f>
        <v>0</v>
      </c>
    </row>
    <row r="118" spans="1:8" s="2" customFormat="1" x14ac:dyDescent="0.25">
      <c r="A118" s="7">
        <v>117</v>
      </c>
      <c r="B118" s="2" t="s">
        <v>149</v>
      </c>
      <c r="C118" s="2">
        <v>200</v>
      </c>
      <c r="D118" s="2">
        <v>0.3</v>
      </c>
      <c r="E118" s="2">
        <v>60</v>
      </c>
      <c r="F118" s="6" t="s">
        <v>113</v>
      </c>
      <c r="H118" s="44">
        <f>SUMIF(Лист4!$F$1:$F$185,Таблица1[[#This Row],[Наименование]],Лист4!$G$1:$G$185)</f>
        <v>0</v>
      </c>
    </row>
    <row r="119" spans="1:8" s="2" customFormat="1" x14ac:dyDescent="0.25">
      <c r="A119" s="7">
        <v>118</v>
      </c>
      <c r="B119" s="2" t="s">
        <v>150</v>
      </c>
      <c r="C119" s="2">
        <v>5</v>
      </c>
      <c r="D119" s="2">
        <v>12</v>
      </c>
      <c r="E119" s="2">
        <v>60</v>
      </c>
      <c r="F119" s="6" t="s">
        <v>113</v>
      </c>
      <c r="H119" s="44">
        <f>SUMIF(Лист4!$F$1:$F$185,Таблица1[[#This Row],[Наименование]],Лист4!$G$1:$G$185)</f>
        <v>0</v>
      </c>
    </row>
    <row r="120" spans="1:8" s="2" customFormat="1" x14ac:dyDescent="0.25">
      <c r="A120" s="7">
        <v>119</v>
      </c>
      <c r="B120" s="2" t="s">
        <v>151</v>
      </c>
      <c r="C120" s="2">
        <v>10</v>
      </c>
      <c r="D120" s="2">
        <v>4</v>
      </c>
      <c r="E120" s="2">
        <v>40</v>
      </c>
      <c r="F120" s="6" t="s">
        <v>113</v>
      </c>
      <c r="H120" s="44">
        <f>SUMIF(Лист4!$F$1:$F$185,Таблица1[[#This Row],[Наименование]],Лист4!$G$1:$G$185)</f>
        <v>0</v>
      </c>
    </row>
    <row r="121" spans="1:8" s="2" customFormat="1" x14ac:dyDescent="0.25">
      <c r="A121" s="7">
        <v>120</v>
      </c>
      <c r="B121" s="2" t="s">
        <v>152</v>
      </c>
      <c r="C121" s="2">
        <v>3</v>
      </c>
      <c r="D121" s="2">
        <v>633</v>
      </c>
      <c r="E121" s="2">
        <v>1900</v>
      </c>
      <c r="F121" s="6" t="s">
        <v>102</v>
      </c>
      <c r="H121" s="44">
        <f>SUMIF(Лист4!$F$1:$F$185,Таблица1[[#This Row],[Наименование]],Лист4!$G$1:$G$185)</f>
        <v>0</v>
      </c>
    </row>
    <row r="122" spans="1:8" s="2" customFormat="1" x14ac:dyDescent="0.25">
      <c r="A122" s="7">
        <v>121</v>
      </c>
      <c r="B122" s="2" t="s">
        <v>154</v>
      </c>
      <c r="C122" s="2">
        <v>4</v>
      </c>
      <c r="D122" s="2">
        <v>170</v>
      </c>
      <c r="E122" s="2">
        <v>680</v>
      </c>
      <c r="F122" s="6" t="s">
        <v>153</v>
      </c>
      <c r="H122" s="44">
        <f>SUMIF(Лист4!$F$1:$F$185,Таблица1[[#This Row],[Наименование]],Лист4!$G$1:$G$185)</f>
        <v>0</v>
      </c>
    </row>
    <row r="123" spans="1:8" s="2" customFormat="1" x14ac:dyDescent="0.25">
      <c r="A123" s="7">
        <v>122</v>
      </c>
      <c r="B123" s="2" t="s">
        <v>155</v>
      </c>
      <c r="C123" s="2">
        <v>4</v>
      </c>
      <c r="D123" s="2">
        <v>250</v>
      </c>
      <c r="E123" s="2">
        <v>1000</v>
      </c>
      <c r="F123" s="6" t="s">
        <v>153</v>
      </c>
      <c r="H123" s="44">
        <f>SUMIF(Лист4!$F$1:$F$185,Таблица1[[#This Row],[Наименование]],Лист4!$G$1:$G$185)</f>
        <v>0</v>
      </c>
    </row>
    <row r="124" spans="1:8" s="2" customFormat="1" x14ac:dyDescent="0.25">
      <c r="A124" s="7">
        <v>123</v>
      </c>
      <c r="B124" s="2" t="s">
        <v>156</v>
      </c>
      <c r="C124" s="2">
        <v>4</v>
      </c>
      <c r="D124" s="2">
        <v>117</v>
      </c>
      <c r="E124" s="2">
        <v>468</v>
      </c>
      <c r="F124" s="6" t="s">
        <v>153</v>
      </c>
      <c r="H124" s="44">
        <f>SUMIF(Лист4!$F$1:$F$185,Таблица1[[#This Row],[Наименование]],Лист4!$G$1:$G$185)</f>
        <v>0</v>
      </c>
    </row>
    <row r="125" spans="1:8" s="2" customFormat="1" x14ac:dyDescent="0.25">
      <c r="A125" s="7">
        <v>124</v>
      </c>
      <c r="B125" s="2" t="s">
        <v>157</v>
      </c>
      <c r="C125" s="2">
        <v>1</v>
      </c>
      <c r="D125" s="2">
        <v>1200</v>
      </c>
      <c r="E125" s="2">
        <v>1200</v>
      </c>
      <c r="F125" s="6" t="s">
        <v>133</v>
      </c>
      <c r="H125" s="44">
        <f>SUMIF(Лист4!$F$1:$F$185,Таблица1[[#This Row],[Наименование]],Лист4!$G$1:$G$185)</f>
        <v>0</v>
      </c>
    </row>
    <row r="126" spans="1:8" s="2" customFormat="1" x14ac:dyDescent="0.25">
      <c r="A126" s="7">
        <v>125</v>
      </c>
      <c r="B126" s="2" t="s">
        <v>158</v>
      </c>
      <c r="C126" s="2">
        <v>38</v>
      </c>
      <c r="D126" s="2">
        <v>67.36</v>
      </c>
      <c r="E126" s="2">
        <v>2559.6799999999998</v>
      </c>
      <c r="F126" s="6" t="s">
        <v>159</v>
      </c>
      <c r="G126" s="2">
        <v>5580</v>
      </c>
      <c r="H126" s="44">
        <f>SUMIF(Лист4!$F$1:$F$185,Таблица1[[#This Row],[Наименование]],Лист4!$G$1:$G$185)</f>
        <v>3670</v>
      </c>
    </row>
    <row r="127" spans="1:8" s="2" customFormat="1" x14ac:dyDescent="0.25">
      <c r="A127" s="7">
        <v>126</v>
      </c>
      <c r="B127" s="2" t="s">
        <v>160</v>
      </c>
      <c r="C127" s="2">
        <v>6</v>
      </c>
      <c r="D127" s="2">
        <v>117</v>
      </c>
      <c r="E127" s="2">
        <v>702</v>
      </c>
      <c r="F127" s="6" t="s">
        <v>159</v>
      </c>
      <c r="H127" s="44">
        <f>SUMIF(Лист4!$F$1:$F$185,Таблица1[[#This Row],[Наименование]],Лист4!$G$1:$G$185)</f>
        <v>0</v>
      </c>
    </row>
    <row r="128" spans="1:8" s="2" customFormat="1" x14ac:dyDescent="0.25">
      <c r="A128" s="7">
        <v>127</v>
      </c>
      <c r="B128" s="2" t="s">
        <v>161</v>
      </c>
      <c r="C128" s="2">
        <v>7.5</v>
      </c>
      <c r="D128" s="2">
        <v>117</v>
      </c>
      <c r="E128" s="2">
        <v>877.5</v>
      </c>
      <c r="F128" s="6" t="s">
        <v>159</v>
      </c>
      <c r="H128" s="44">
        <f>SUMIF(Лист4!$F$1:$F$185,Таблица1[[#This Row],[Наименование]],Лист4!$G$1:$G$185)</f>
        <v>0</v>
      </c>
    </row>
    <row r="129" spans="1:8" s="2" customFormat="1" x14ac:dyDescent="0.25">
      <c r="A129" s="7">
        <v>128</v>
      </c>
      <c r="B129" s="2" t="s">
        <v>162</v>
      </c>
      <c r="C129" s="2">
        <v>10</v>
      </c>
      <c r="D129" s="2">
        <v>117</v>
      </c>
      <c r="E129" s="2">
        <v>1170</v>
      </c>
      <c r="F129" s="6" t="s">
        <v>159</v>
      </c>
      <c r="H129" s="44">
        <f>SUMIF(Лист4!$F$1:$F$185,Таблица1[[#This Row],[Наименование]],Лист4!$G$1:$G$185)</f>
        <v>0</v>
      </c>
    </row>
    <row r="130" spans="1:8" s="2" customFormat="1" x14ac:dyDescent="0.25">
      <c r="A130" s="7">
        <v>129</v>
      </c>
      <c r="B130" s="2" t="s">
        <v>163</v>
      </c>
      <c r="C130" s="2">
        <v>6.6</v>
      </c>
      <c r="D130" s="2">
        <v>130</v>
      </c>
      <c r="E130" s="2">
        <v>858</v>
      </c>
      <c r="F130" s="6" t="s">
        <v>159</v>
      </c>
      <c r="H130" s="44">
        <f>SUMIF(Лист4!$F$1:$F$185,Таблица1[[#This Row],[Наименование]],Лист4!$G$1:$G$185)</f>
        <v>0</v>
      </c>
    </row>
    <row r="131" spans="1:8" s="34" customFormat="1" x14ac:dyDescent="0.25">
      <c r="A131" s="33">
        <v>130</v>
      </c>
      <c r="B131" s="34" t="s">
        <v>164</v>
      </c>
      <c r="C131" s="34">
        <v>1</v>
      </c>
      <c r="D131" s="34">
        <v>175</v>
      </c>
      <c r="E131" s="34">
        <v>175</v>
      </c>
      <c r="F131" s="35" t="s">
        <v>159</v>
      </c>
      <c r="H131" s="44">
        <f>SUMIF(Лист4!$F$1:$F$185,Таблица1[[#This Row],[Наименование]],Лист4!$G$1:$G$185)</f>
        <v>0</v>
      </c>
    </row>
    <row r="132" spans="1:8" s="2" customFormat="1" x14ac:dyDescent="0.25">
      <c r="A132" s="7">
        <v>131</v>
      </c>
      <c r="B132" s="2" t="s">
        <v>165</v>
      </c>
      <c r="C132" s="2">
        <v>1</v>
      </c>
      <c r="D132" s="2">
        <v>1300</v>
      </c>
      <c r="E132" s="2">
        <v>1300</v>
      </c>
      <c r="F132" s="6" t="s">
        <v>166</v>
      </c>
      <c r="H132" s="44">
        <f>SUMIF(Лист4!$F$1:$F$185,Таблица1[[#This Row],[Наименование]],Лист4!$G$1:$G$185)</f>
        <v>0</v>
      </c>
    </row>
    <row r="133" spans="1:8" s="2" customFormat="1" x14ac:dyDescent="0.25">
      <c r="A133" s="7">
        <v>132</v>
      </c>
      <c r="B133" s="2" t="s">
        <v>167</v>
      </c>
      <c r="C133" s="2">
        <v>3</v>
      </c>
      <c r="D133" s="2">
        <v>390</v>
      </c>
      <c r="E133" s="2">
        <v>1170</v>
      </c>
      <c r="F133" s="6" t="s">
        <v>153</v>
      </c>
      <c r="H133" s="44">
        <f>SUMIF(Лист4!$F$1:$F$185,Таблица1[[#This Row],[Наименование]],Лист4!$G$1:$G$185)</f>
        <v>0</v>
      </c>
    </row>
    <row r="134" spans="1:8" s="2" customFormat="1" x14ac:dyDescent="0.25">
      <c r="A134" s="7">
        <v>133</v>
      </c>
      <c r="B134" s="2" t="s">
        <v>168</v>
      </c>
      <c r="C134" s="2">
        <v>8</v>
      </c>
      <c r="D134" s="2">
        <v>65</v>
      </c>
      <c r="E134" s="2">
        <v>520</v>
      </c>
      <c r="F134" s="6" t="s">
        <v>153</v>
      </c>
      <c r="H134" s="44">
        <f>SUMIF(Лист4!$F$1:$F$185,Таблица1[[#This Row],[Наименование]],Лист4!$G$1:$G$185)</f>
        <v>1020</v>
      </c>
    </row>
    <row r="135" spans="1:8" s="2" customFormat="1" x14ac:dyDescent="0.25">
      <c r="A135" s="7">
        <v>134</v>
      </c>
      <c r="B135" s="2" t="s">
        <v>169</v>
      </c>
      <c r="C135" s="2">
        <v>5</v>
      </c>
      <c r="D135" s="2">
        <v>66</v>
      </c>
      <c r="E135" s="2">
        <v>330</v>
      </c>
      <c r="F135" s="6" t="s">
        <v>153</v>
      </c>
      <c r="H135" s="44">
        <f>SUMIF(Лист4!$F$1:$F$185,Таблица1[[#This Row],[Наименование]],Лист4!$G$1:$G$185)</f>
        <v>0</v>
      </c>
    </row>
    <row r="136" spans="1:8" s="2" customFormat="1" x14ac:dyDescent="0.25">
      <c r="A136" s="7">
        <v>135</v>
      </c>
      <c r="B136" s="2" t="s">
        <v>170</v>
      </c>
      <c r="C136" s="2">
        <v>6</v>
      </c>
      <c r="D136" s="2">
        <v>500</v>
      </c>
      <c r="E136" s="2">
        <v>3000</v>
      </c>
      <c r="F136" s="6" t="s">
        <v>133</v>
      </c>
      <c r="G136" s="2">
        <v>1000</v>
      </c>
      <c r="H136" s="44">
        <f>SUMIF(Лист4!$F$1:$F$185,Таблица1[[#This Row],[Наименование]],Лист4!$G$1:$G$185)</f>
        <v>0</v>
      </c>
    </row>
    <row r="137" spans="1:8" s="2" customFormat="1" x14ac:dyDescent="0.25">
      <c r="A137" s="7">
        <v>136</v>
      </c>
      <c r="B137" s="2" t="s">
        <v>171</v>
      </c>
      <c r="C137" s="2">
        <v>150</v>
      </c>
      <c r="D137" s="2">
        <v>1.6</v>
      </c>
      <c r="E137" s="2">
        <v>240</v>
      </c>
      <c r="F137" s="6" t="s">
        <v>172</v>
      </c>
      <c r="H137" s="44">
        <f>SUMIF(Лист4!$F$1:$F$185,Таблица1[[#This Row],[Наименование]],Лист4!$G$1:$G$185)</f>
        <v>13</v>
      </c>
    </row>
    <row r="138" spans="1:8" s="34" customFormat="1" x14ac:dyDescent="0.25">
      <c r="A138" s="33">
        <v>137</v>
      </c>
      <c r="B138" s="34" t="s">
        <v>173</v>
      </c>
      <c r="C138" s="34">
        <v>1</v>
      </c>
      <c r="D138" s="34">
        <v>120</v>
      </c>
      <c r="E138" s="34">
        <v>120</v>
      </c>
      <c r="F138" s="35" t="s">
        <v>172</v>
      </c>
      <c r="H138" s="44">
        <f>SUMIF(Лист4!$F$1:$F$185,Таблица1[[#This Row],[Наименование]],Лист4!$G$1:$G$185)</f>
        <v>0</v>
      </c>
    </row>
    <row r="139" spans="1:8" s="2" customFormat="1" x14ac:dyDescent="0.25">
      <c r="A139" s="7">
        <v>138</v>
      </c>
      <c r="B139" s="2" t="s">
        <v>179</v>
      </c>
      <c r="C139" s="2">
        <v>16</v>
      </c>
      <c r="D139" s="2">
        <v>93</v>
      </c>
      <c r="E139" s="2">
        <v>1488</v>
      </c>
      <c r="F139" s="6" t="s">
        <v>180</v>
      </c>
      <c r="H139" s="44">
        <f>SUMIF(Лист4!$F$1:$F$185,Таблица1[[#This Row],[Наименование]],Лист4!$G$1:$G$185)</f>
        <v>0</v>
      </c>
    </row>
    <row r="140" spans="1:8" s="2" customFormat="1" x14ac:dyDescent="0.25">
      <c r="A140" s="7">
        <v>139</v>
      </c>
      <c r="B140" s="2" t="s">
        <v>181</v>
      </c>
      <c r="C140" s="2">
        <v>1</v>
      </c>
      <c r="D140" s="2">
        <v>250</v>
      </c>
      <c r="E140" s="2">
        <v>250</v>
      </c>
      <c r="F140" s="6" t="s">
        <v>180</v>
      </c>
      <c r="H140" s="44">
        <f>SUMIF(Лист4!$F$1:$F$185,Таблица1[[#This Row],[Наименование]],Лист4!$G$1:$G$185)</f>
        <v>0</v>
      </c>
    </row>
    <row r="141" spans="1:8" s="2" customFormat="1" x14ac:dyDescent="0.25">
      <c r="A141" s="7">
        <v>140</v>
      </c>
      <c r="B141" s="2" t="s">
        <v>182</v>
      </c>
      <c r="C141" s="2">
        <v>8</v>
      </c>
      <c r="D141" s="2">
        <v>93</v>
      </c>
      <c r="E141" s="2">
        <v>744</v>
      </c>
      <c r="F141" s="6" t="s">
        <v>180</v>
      </c>
      <c r="H141" s="44">
        <f>SUMIF(Лист4!$F$1:$F$185,Таблица1[[#This Row],[Наименование]],Лист4!$G$1:$G$185)</f>
        <v>0</v>
      </c>
    </row>
    <row r="142" spans="1:8" s="2" customFormat="1" x14ac:dyDescent="0.25">
      <c r="A142" s="7">
        <v>141</v>
      </c>
      <c r="B142" s="2" t="s">
        <v>183</v>
      </c>
      <c r="C142" s="2">
        <v>10</v>
      </c>
      <c r="D142" s="2">
        <v>53.2</v>
      </c>
      <c r="E142" s="2">
        <v>532</v>
      </c>
      <c r="F142" s="6" t="s">
        <v>122</v>
      </c>
      <c r="H142" s="44">
        <f>SUMIF(Лист4!$F$1:$F$185,Таблица1[[#This Row],[Наименование]],Лист4!$G$1:$G$185)</f>
        <v>0</v>
      </c>
    </row>
    <row r="143" spans="1:8" s="2" customFormat="1" x14ac:dyDescent="0.25">
      <c r="A143" s="33">
        <v>142</v>
      </c>
      <c r="B143" s="34" t="s">
        <v>184</v>
      </c>
      <c r="C143" s="34">
        <v>1</v>
      </c>
      <c r="D143" s="34">
        <v>860</v>
      </c>
      <c r="E143" s="34">
        <v>860</v>
      </c>
      <c r="F143" s="35" t="s">
        <v>185</v>
      </c>
      <c r="G143" s="34"/>
      <c r="H143" s="44">
        <f>SUMIF(Лист4!$F$1:$F$185,Таблица1[[#This Row],[Наименование]],Лист4!$G$1:$G$185)</f>
        <v>0</v>
      </c>
    </row>
    <row r="144" spans="1:8" s="2" customFormat="1" x14ac:dyDescent="0.25">
      <c r="A144" s="33">
        <v>143</v>
      </c>
      <c r="B144" s="34" t="s">
        <v>186</v>
      </c>
      <c r="C144" s="34">
        <v>1</v>
      </c>
      <c r="D144" s="34">
        <v>850</v>
      </c>
      <c r="E144" s="34">
        <v>850</v>
      </c>
      <c r="F144" s="35" t="s">
        <v>185</v>
      </c>
      <c r="G144" s="34"/>
      <c r="H144" s="44">
        <f>SUMIF(Лист4!$F$1:$F$185,Таблица1[[#This Row],[Наименование]],Лист4!$G$1:$G$185)</f>
        <v>0</v>
      </c>
    </row>
    <row r="145" spans="1:8" s="2" customFormat="1" x14ac:dyDescent="0.25">
      <c r="A145" s="33">
        <v>144</v>
      </c>
      <c r="B145" s="34" t="s">
        <v>187</v>
      </c>
      <c r="C145" s="34">
        <v>1</v>
      </c>
      <c r="D145" s="34">
        <v>650</v>
      </c>
      <c r="E145" s="34">
        <v>650</v>
      </c>
      <c r="F145" s="35" t="s">
        <v>185</v>
      </c>
      <c r="G145" s="34"/>
      <c r="H145" s="44">
        <f>SUMIF(Лист4!$F$1:$F$185,Таблица1[[#This Row],[Наименование]],Лист4!$G$1:$G$185)</f>
        <v>0</v>
      </c>
    </row>
    <row r="146" spans="1:8" s="2" customFormat="1" x14ac:dyDescent="0.25">
      <c r="A146" s="33">
        <v>145</v>
      </c>
      <c r="B146" s="34" t="s">
        <v>188</v>
      </c>
      <c r="C146" s="34">
        <v>1</v>
      </c>
      <c r="D146" s="34">
        <v>3900</v>
      </c>
      <c r="E146" s="34">
        <v>3900</v>
      </c>
      <c r="F146" s="35" t="s">
        <v>189</v>
      </c>
      <c r="G146" s="34"/>
      <c r="H146" s="44">
        <f>SUMIF(Лист4!$F$1:$F$185,Таблица1[[#This Row],[Наименование]],Лист4!$G$1:$G$185)</f>
        <v>0</v>
      </c>
    </row>
    <row r="147" spans="1:8" s="2" customFormat="1" x14ac:dyDescent="0.25">
      <c r="A147" s="7">
        <v>146</v>
      </c>
      <c r="B147" s="2" t="s">
        <v>197</v>
      </c>
      <c r="C147" s="2">
        <v>1</v>
      </c>
      <c r="D147" s="2">
        <v>146.80000000000001</v>
      </c>
      <c r="E147" s="2">
        <v>146.80000000000001</v>
      </c>
      <c r="F147" s="6" t="s">
        <v>122</v>
      </c>
      <c r="H147" s="44">
        <f>SUMIF(Лист4!$F$1:$F$185,Таблица1[[#This Row],[Наименование]],Лист4!$G$1:$G$185)</f>
        <v>0</v>
      </c>
    </row>
    <row r="148" spans="1:8" s="2" customFormat="1" x14ac:dyDescent="0.25">
      <c r="A148" s="7">
        <v>147</v>
      </c>
      <c r="B148" s="2" t="s">
        <v>198</v>
      </c>
      <c r="C148" s="2">
        <v>4</v>
      </c>
      <c r="D148" s="2">
        <v>36.700000000000003</v>
      </c>
      <c r="E148" s="2">
        <v>146.80000000000001</v>
      </c>
      <c r="F148" s="6" t="s">
        <v>122</v>
      </c>
      <c r="H148" s="44">
        <f>SUMIF(Лист4!$F$1:$F$185,Таблица1[[#This Row],[Наименование]],Лист4!$G$1:$G$185)</f>
        <v>0</v>
      </c>
    </row>
    <row r="149" spans="1:8" s="2" customFormat="1" x14ac:dyDescent="0.25">
      <c r="A149" s="7">
        <v>148</v>
      </c>
      <c r="B149" s="2" t="s">
        <v>200</v>
      </c>
      <c r="C149" s="2">
        <v>5</v>
      </c>
      <c r="D149" s="2">
        <v>0</v>
      </c>
      <c r="E149" s="2">
        <v>0</v>
      </c>
      <c r="F149" s="6" t="s">
        <v>133</v>
      </c>
      <c r="H149" s="44">
        <f>SUMIF(Лист4!$F$1:$F$185,Таблица1[[#This Row],[Наименование]],Лист4!$G$1:$G$185)</f>
        <v>0</v>
      </c>
    </row>
    <row r="150" spans="1:8" s="2" customFormat="1" x14ac:dyDescent="0.25">
      <c r="A150" s="7">
        <v>149</v>
      </c>
      <c r="B150" s="2" t="s">
        <v>201</v>
      </c>
      <c r="C150" s="2">
        <v>1</v>
      </c>
      <c r="D150" s="2">
        <v>0</v>
      </c>
      <c r="E150" s="2">
        <v>0</v>
      </c>
      <c r="F150" s="6" t="s">
        <v>133</v>
      </c>
      <c r="H150" s="44">
        <f>SUMIF(Лист4!$F$1:$F$185,Таблица1[[#This Row],[Наименование]],Лист4!$G$1:$G$185)</f>
        <v>0</v>
      </c>
    </row>
    <row r="151" spans="1:8" s="2" customFormat="1" x14ac:dyDescent="0.25">
      <c r="A151" s="7">
        <v>150</v>
      </c>
      <c r="B151" s="2" t="s">
        <v>202</v>
      </c>
      <c r="C151" s="2">
        <v>1</v>
      </c>
      <c r="D151" s="2">
        <v>55</v>
      </c>
      <c r="E151" s="2">
        <v>55</v>
      </c>
      <c r="F151" s="6" t="s">
        <v>203</v>
      </c>
      <c r="H151" s="44">
        <f>SUMIF(Лист4!$F$1:$F$185,Таблица1[[#This Row],[Наименование]],Лист4!$G$1:$G$185)</f>
        <v>0</v>
      </c>
    </row>
    <row r="152" spans="1:8" s="2" customFormat="1" x14ac:dyDescent="0.25">
      <c r="A152" s="7">
        <v>151</v>
      </c>
      <c r="B152" s="2" t="s">
        <v>204</v>
      </c>
      <c r="C152" s="2">
        <v>5</v>
      </c>
      <c r="D152" s="2">
        <v>65</v>
      </c>
      <c r="E152" s="2">
        <v>325</v>
      </c>
      <c r="F152" s="6" t="s">
        <v>203</v>
      </c>
      <c r="H152" s="44">
        <f>SUMIF(Лист4!$F$1:$F$185,Таблица1[[#This Row],[Наименование]],Лист4!$G$1:$G$185)</f>
        <v>0</v>
      </c>
    </row>
    <row r="153" spans="1:8" s="2" customFormat="1" x14ac:dyDescent="0.25">
      <c r="A153" s="33">
        <v>152</v>
      </c>
      <c r="B153" s="34" t="s">
        <v>205</v>
      </c>
      <c r="C153" s="34">
        <v>2</v>
      </c>
      <c r="D153" s="34">
        <v>116</v>
      </c>
      <c r="E153" s="34">
        <v>232</v>
      </c>
      <c r="F153" s="35" t="s">
        <v>206</v>
      </c>
      <c r="G153" s="34"/>
      <c r="H153" s="44">
        <f>SUMIF(Лист4!$F$1:$F$185,Таблица1[[#This Row],[Наименование]],Лист4!$G$1:$G$185)</f>
        <v>0</v>
      </c>
    </row>
    <row r="154" spans="1:8" s="34" customFormat="1" x14ac:dyDescent="0.25">
      <c r="A154" s="33">
        <v>153</v>
      </c>
      <c r="B154" s="34" t="s">
        <v>207</v>
      </c>
      <c r="C154" s="34">
        <v>2</v>
      </c>
      <c r="D154" s="34">
        <v>45</v>
      </c>
      <c r="E154" s="34">
        <v>90</v>
      </c>
      <c r="F154" s="35" t="s">
        <v>206</v>
      </c>
      <c r="H154" s="44">
        <f>SUMIF(Лист4!$F$1:$F$185,Таблица1[[#This Row],[Наименование]],Лист4!$G$1:$G$185)</f>
        <v>0</v>
      </c>
    </row>
    <row r="155" spans="1:8" s="2" customFormat="1" x14ac:dyDescent="0.25">
      <c r="A155" s="7">
        <v>154</v>
      </c>
      <c r="B155" s="2" t="s">
        <v>208</v>
      </c>
      <c r="C155" s="2">
        <v>2</v>
      </c>
      <c r="D155" s="2">
        <v>466.5</v>
      </c>
      <c r="E155" s="2">
        <v>933</v>
      </c>
      <c r="F155" s="6" t="s">
        <v>209</v>
      </c>
      <c r="H155" s="44">
        <f>SUMIF(Лист4!$F$1:$F$185,Таблица1[[#This Row],[Наименование]],Лист4!$G$1:$G$185)</f>
        <v>880</v>
      </c>
    </row>
    <row r="156" spans="1:8" s="2" customFormat="1" x14ac:dyDescent="0.25">
      <c r="A156" s="7">
        <v>155</v>
      </c>
      <c r="B156" s="2" t="s">
        <v>210</v>
      </c>
      <c r="C156" s="2">
        <v>2</v>
      </c>
      <c r="D156" s="2">
        <v>170</v>
      </c>
      <c r="E156" s="2">
        <v>340</v>
      </c>
      <c r="F156" s="6" t="s">
        <v>209</v>
      </c>
      <c r="H156" s="44">
        <f>SUMIF(Лист4!$F$1:$F$185,Таблица1[[#This Row],[Наименование]],Лист4!$G$1:$G$185)</f>
        <v>0</v>
      </c>
    </row>
    <row r="157" spans="1:8" s="2" customFormat="1" x14ac:dyDescent="0.25">
      <c r="A157" s="7">
        <v>156</v>
      </c>
      <c r="B157" s="2" t="s">
        <v>211</v>
      </c>
      <c r="C157" s="2">
        <v>1</v>
      </c>
      <c r="D157" s="2">
        <v>546</v>
      </c>
      <c r="E157" s="2">
        <v>546</v>
      </c>
      <c r="F157" s="6" t="s">
        <v>212</v>
      </c>
      <c r="H157" s="44">
        <f>SUMIF(Лист4!$F$1:$F$185,Таблица1[[#This Row],[Наименование]],Лист4!$G$1:$G$185)</f>
        <v>0</v>
      </c>
    </row>
    <row r="158" spans="1:8" s="2" customFormat="1" x14ac:dyDescent="0.25">
      <c r="A158" s="7">
        <v>157</v>
      </c>
      <c r="B158" s="2" t="s">
        <v>213</v>
      </c>
      <c r="C158" s="2">
        <v>1</v>
      </c>
      <c r="D158" s="2">
        <v>44</v>
      </c>
      <c r="E158" s="2">
        <v>44</v>
      </c>
      <c r="F158" s="6" t="s">
        <v>212</v>
      </c>
      <c r="H158" s="44">
        <f>SUMIF(Лист4!$F$1:$F$185,Таблица1[[#This Row],[Наименование]],Лист4!$G$1:$G$185)</f>
        <v>0</v>
      </c>
    </row>
    <row r="159" spans="1:8" s="2" customFormat="1" x14ac:dyDescent="0.25">
      <c r="A159" s="7">
        <v>158</v>
      </c>
      <c r="B159" s="2" t="s">
        <v>204</v>
      </c>
      <c r="C159" s="2">
        <v>3</v>
      </c>
      <c r="D159" s="2">
        <v>65</v>
      </c>
      <c r="E159" s="2">
        <v>130</v>
      </c>
      <c r="F159" s="6" t="s">
        <v>212</v>
      </c>
      <c r="H159" s="44">
        <f>SUMIF(Лист4!$F$1:$F$185,Таблица1[[#This Row],[Наименование]],Лист4!$G$1:$G$185)</f>
        <v>0</v>
      </c>
    </row>
    <row r="160" spans="1:8" s="2" customFormat="1" x14ac:dyDescent="0.25">
      <c r="A160" s="7">
        <v>159</v>
      </c>
      <c r="B160" s="2" t="s">
        <v>214</v>
      </c>
      <c r="C160" s="2">
        <v>4</v>
      </c>
      <c r="D160" s="2">
        <v>221</v>
      </c>
      <c r="E160" s="2">
        <v>884</v>
      </c>
      <c r="F160" s="6" t="s">
        <v>212</v>
      </c>
      <c r="H160" s="44">
        <f>SUMIF(Лист4!$F$1:$F$185,Таблица1[[#This Row],[Наименование]],Лист4!$G$1:$G$185)</f>
        <v>0</v>
      </c>
    </row>
    <row r="161" spans="1:8" s="2" customFormat="1" x14ac:dyDescent="0.25">
      <c r="A161" s="7">
        <v>160</v>
      </c>
      <c r="B161" s="2" t="s">
        <v>215</v>
      </c>
      <c r="C161" s="2">
        <v>4</v>
      </c>
      <c r="D161" s="2">
        <v>221</v>
      </c>
      <c r="E161" s="2">
        <v>884</v>
      </c>
      <c r="F161" s="6" t="s">
        <v>212</v>
      </c>
      <c r="H161" s="44">
        <f>SUMIF(Лист4!$F$1:$F$185,Таблица1[[#This Row],[Наименование]],Лист4!$G$1:$G$185)</f>
        <v>0</v>
      </c>
    </row>
    <row r="162" spans="1:8" s="2" customFormat="1" x14ac:dyDescent="0.25">
      <c r="A162" s="7">
        <v>161</v>
      </c>
      <c r="B162" s="2" t="s">
        <v>216</v>
      </c>
      <c r="C162" s="2">
        <v>2</v>
      </c>
      <c r="D162" s="2">
        <v>155.30000000000001</v>
      </c>
      <c r="E162" s="2">
        <v>310.60000000000002</v>
      </c>
      <c r="F162" s="6" t="s">
        <v>212</v>
      </c>
      <c r="H162" s="44">
        <f>SUMIF(Лист4!$F$1:$F$185,Таблица1[[#This Row],[Наименование]],Лист4!$G$1:$G$185)</f>
        <v>0</v>
      </c>
    </row>
    <row r="163" spans="1:8" s="2" customFormat="1" x14ac:dyDescent="0.25">
      <c r="A163" s="7">
        <v>162</v>
      </c>
      <c r="B163" s="2" t="s">
        <v>167</v>
      </c>
      <c r="C163" s="2">
        <v>1</v>
      </c>
      <c r="D163" s="2">
        <v>364</v>
      </c>
      <c r="E163" s="2">
        <v>364</v>
      </c>
      <c r="F163" s="6" t="s">
        <v>212</v>
      </c>
      <c r="H163" s="44">
        <f>SUMIF(Лист4!$F$1:$F$185,Таблица1[[#This Row],[Наименование]],Лист4!$G$1:$G$185)</f>
        <v>0</v>
      </c>
    </row>
    <row r="164" spans="1:8" s="2" customFormat="1" x14ac:dyDescent="0.25">
      <c r="A164" s="7">
        <v>163</v>
      </c>
      <c r="B164" t="s">
        <v>168</v>
      </c>
      <c r="C164">
        <v>10</v>
      </c>
      <c r="D164">
        <v>65</v>
      </c>
      <c r="E164">
        <v>650</v>
      </c>
      <c r="F164" s="4" t="s">
        <v>191</v>
      </c>
      <c r="G164"/>
      <c r="H164" s="44">
        <f>SUMIF(Лист4!$F$1:$F$185,Таблица1[[#This Row],[Наименование]],Лист4!$G$1:$G$185)</f>
        <v>1020</v>
      </c>
    </row>
    <row r="165" spans="1:8" s="2" customFormat="1" x14ac:dyDescent="0.25">
      <c r="A165" s="7">
        <v>164</v>
      </c>
      <c r="B165" t="s">
        <v>217</v>
      </c>
      <c r="C165">
        <v>2</v>
      </c>
      <c r="D165">
        <v>672</v>
      </c>
      <c r="E165">
        <v>1344</v>
      </c>
      <c r="F165" s="4" t="s">
        <v>218</v>
      </c>
      <c r="G165"/>
      <c r="H165" s="44">
        <f>SUMIF(Лист4!$F$1:$F$185,Таблица1[[#This Row],[Наименование]],Лист4!$G$1:$G$185)</f>
        <v>0</v>
      </c>
    </row>
    <row r="166" spans="1:8" x14ac:dyDescent="0.25">
      <c r="A166" s="7">
        <v>165</v>
      </c>
      <c r="B166" t="s">
        <v>219</v>
      </c>
      <c r="C166">
        <v>1</v>
      </c>
      <c r="D166">
        <v>176</v>
      </c>
      <c r="E166">
        <v>176</v>
      </c>
      <c r="F166" s="4" t="s">
        <v>218</v>
      </c>
      <c r="H166" s="43">
        <f>SUMIF(Лист4!$F$1:$F$185,Таблица1[[#This Row],[Наименование]],Лист4!$G$1:$G$185)</f>
        <v>0</v>
      </c>
    </row>
    <row r="167" spans="1:8" x14ac:dyDescent="0.25">
      <c r="A167" s="7">
        <v>166</v>
      </c>
      <c r="B167" t="s">
        <v>220</v>
      </c>
      <c r="C167">
        <v>1</v>
      </c>
      <c r="D167">
        <v>440</v>
      </c>
      <c r="E167">
        <v>440</v>
      </c>
      <c r="F167" s="4" t="s">
        <v>218</v>
      </c>
      <c r="H167" s="43">
        <f>SUMIF(Лист4!$F$1:$F$185,Таблица1[[#This Row],[Наименование]],Лист4!$G$1:$G$185)</f>
        <v>100</v>
      </c>
    </row>
    <row r="168" spans="1:8" s="36" customFormat="1" x14ac:dyDescent="0.25">
      <c r="A168" s="33">
        <v>167</v>
      </c>
      <c r="B168" s="36" t="s">
        <v>221</v>
      </c>
      <c r="C168" s="36">
        <v>1</v>
      </c>
      <c r="D168" s="36">
        <v>109</v>
      </c>
      <c r="E168" s="36">
        <v>109</v>
      </c>
      <c r="F168" s="37" t="s">
        <v>206</v>
      </c>
      <c r="H168" s="43">
        <f>SUMIF(Лист4!$F$1:$F$185,Таблица1[[#This Row],[Наименование]],Лист4!$G$1:$G$185)</f>
        <v>0</v>
      </c>
    </row>
    <row r="169" spans="1:8" x14ac:dyDescent="0.25">
      <c r="A169" s="7">
        <v>168</v>
      </c>
      <c r="B169" t="s">
        <v>222</v>
      </c>
      <c r="C169">
        <v>30</v>
      </c>
      <c r="D169">
        <v>60</v>
      </c>
      <c r="E169">
        <v>1800</v>
      </c>
      <c r="F169" s="4" t="s">
        <v>223</v>
      </c>
      <c r="H169" s="43">
        <f>SUMIF(Лист4!$F$1:$F$185,Таблица1[[#This Row],[Наименование]],Лист4!$G$1:$G$185)</f>
        <v>0</v>
      </c>
    </row>
    <row r="170" spans="1:8" x14ac:dyDescent="0.25">
      <c r="A170" s="7">
        <v>169</v>
      </c>
      <c r="B170" t="s">
        <v>224</v>
      </c>
      <c r="C170">
        <v>9</v>
      </c>
      <c r="D170">
        <v>23.88</v>
      </c>
      <c r="E170">
        <v>214.88</v>
      </c>
      <c r="F170" s="4" t="s">
        <v>180</v>
      </c>
      <c r="H170" s="43">
        <f>SUMIF(Лист4!$F$1:$F$185,Таблица1[[#This Row],[Наименование]],Лист4!$G$1:$G$185)</f>
        <v>0</v>
      </c>
    </row>
    <row r="171" spans="1:8" x14ac:dyDescent="0.25">
      <c r="A171" s="7">
        <v>170</v>
      </c>
      <c r="B171" t="s">
        <v>225</v>
      </c>
      <c r="C171">
        <v>1</v>
      </c>
      <c r="D171">
        <v>285</v>
      </c>
      <c r="E171">
        <v>285</v>
      </c>
      <c r="F171" s="4" t="s">
        <v>180</v>
      </c>
      <c r="H171" s="43">
        <f>SUMIF(Лист4!$F$1:$F$185,Таблица1[[#This Row],[Наименование]],Лист4!$G$1:$G$185)</f>
        <v>0</v>
      </c>
    </row>
    <row r="172" spans="1:8" x14ac:dyDescent="0.25">
      <c r="A172" s="7">
        <v>171</v>
      </c>
      <c r="B172" t="s">
        <v>227</v>
      </c>
      <c r="C172">
        <v>4</v>
      </c>
      <c r="D172">
        <v>37</v>
      </c>
      <c r="E172">
        <v>148</v>
      </c>
      <c r="F172" s="4" t="s">
        <v>122</v>
      </c>
      <c r="H172" s="43">
        <f>SUMIF(Лист4!$F$1:$F$185,Таблица1[[#This Row],[Наименование]],Лист4!$G$1:$G$185)</f>
        <v>0</v>
      </c>
    </row>
    <row r="173" spans="1:8" s="36" customFormat="1" x14ac:dyDescent="0.25">
      <c r="A173" s="33">
        <v>172</v>
      </c>
      <c r="B173" s="36" t="s">
        <v>231</v>
      </c>
      <c r="C173" s="36">
        <v>1</v>
      </c>
      <c r="D173" s="36">
        <v>30</v>
      </c>
      <c r="E173" s="36">
        <v>30</v>
      </c>
      <c r="F173" s="37" t="s">
        <v>232</v>
      </c>
      <c r="H173" s="43">
        <f>SUMIF(Лист4!$F$1:$F$185,Таблица1[[#This Row],[Наименование]],Лист4!$G$1:$G$185)</f>
        <v>0</v>
      </c>
    </row>
    <row r="174" spans="1:8" s="36" customFormat="1" x14ac:dyDescent="0.25">
      <c r="A174" s="33">
        <v>173</v>
      </c>
      <c r="B174" s="36" t="s">
        <v>233</v>
      </c>
      <c r="C174" s="36">
        <v>1</v>
      </c>
      <c r="D174" s="36">
        <v>50</v>
      </c>
      <c r="E174" s="36">
        <v>50</v>
      </c>
      <c r="F174" s="37" t="s">
        <v>232</v>
      </c>
      <c r="H174" s="43">
        <f>SUMIF(Лист4!$F$1:$F$185,Таблица1[[#This Row],[Наименование]],Лист4!$G$1:$G$185)</f>
        <v>0</v>
      </c>
    </row>
    <row r="175" spans="1:8" s="36" customFormat="1" x14ac:dyDescent="0.25">
      <c r="A175" s="33">
        <v>174</v>
      </c>
      <c r="B175" s="36" t="s">
        <v>234</v>
      </c>
      <c r="C175" s="36">
        <v>1</v>
      </c>
      <c r="D175" s="36">
        <v>86</v>
      </c>
      <c r="E175" s="36">
        <v>86</v>
      </c>
      <c r="F175" s="37" t="s">
        <v>232</v>
      </c>
      <c r="H175" s="43">
        <f>SUMIF(Лист4!$F$1:$F$185,Таблица1[[#This Row],[Наименование]],Лист4!$G$1:$G$185)</f>
        <v>0</v>
      </c>
    </row>
    <row r="176" spans="1:8" x14ac:dyDescent="0.25">
      <c r="A176" s="7">
        <v>175</v>
      </c>
      <c r="B176" t="s">
        <v>235</v>
      </c>
      <c r="C176">
        <v>2</v>
      </c>
      <c r="D176">
        <v>65.5</v>
      </c>
      <c r="E176">
        <v>131</v>
      </c>
      <c r="F176" s="4" t="s">
        <v>172</v>
      </c>
      <c r="H176" s="43">
        <f>SUMIF(Лист4!$F$1:$F$185,Таблица1[[#This Row],[Наименование]],Лист4!$G$1:$G$185)</f>
        <v>0</v>
      </c>
    </row>
    <row r="177" spans="1:8" s="36" customFormat="1" x14ac:dyDescent="0.25">
      <c r="A177" s="33">
        <v>176</v>
      </c>
      <c r="B177" s="36" t="s">
        <v>236</v>
      </c>
      <c r="C177" s="36">
        <v>10</v>
      </c>
      <c r="D177" s="36">
        <v>35</v>
      </c>
      <c r="E177" s="36">
        <v>350</v>
      </c>
      <c r="F177" s="37" t="s">
        <v>172</v>
      </c>
      <c r="H177" s="43">
        <f>SUMIF(Лист4!$F$1:$F$185,Таблица1[[#This Row],[Наименование]],Лист4!$G$1:$G$185)</f>
        <v>0</v>
      </c>
    </row>
    <row r="178" spans="1:8" x14ac:dyDescent="0.25">
      <c r="A178" s="7">
        <v>177</v>
      </c>
      <c r="B178" t="s">
        <v>237</v>
      </c>
      <c r="C178">
        <v>2</v>
      </c>
      <c r="D178">
        <v>25</v>
      </c>
      <c r="E178">
        <v>50</v>
      </c>
      <c r="F178" s="4" t="s">
        <v>172</v>
      </c>
      <c r="H178" s="43">
        <f>SUMIF(Лист4!$F$1:$F$185,Таблица1[[#This Row],[Наименование]],Лист4!$G$1:$G$185)</f>
        <v>0</v>
      </c>
    </row>
    <row r="179" spans="1:8" x14ac:dyDescent="0.25">
      <c r="A179" s="7">
        <v>178</v>
      </c>
      <c r="B179" t="s">
        <v>238</v>
      </c>
      <c r="C179">
        <v>5</v>
      </c>
      <c r="D179">
        <v>25</v>
      </c>
      <c r="E179">
        <v>125</v>
      </c>
      <c r="F179" s="4" t="s">
        <v>172</v>
      </c>
      <c r="H179" s="43">
        <f>SUMIF(Лист4!$F$1:$F$185,Таблица1[[#This Row],[Наименование]],Лист4!$G$1:$G$185)</f>
        <v>0</v>
      </c>
    </row>
    <row r="180" spans="1:8" x14ac:dyDescent="0.25">
      <c r="A180" s="7">
        <v>179</v>
      </c>
      <c r="B180" t="s">
        <v>241</v>
      </c>
      <c r="C180">
        <v>4.75</v>
      </c>
      <c r="D180">
        <v>105.26</v>
      </c>
      <c r="E180">
        <v>500</v>
      </c>
      <c r="F180" s="4" t="s">
        <v>159</v>
      </c>
      <c r="H180" s="43">
        <f>SUMIF(Лист4!$F$1:$F$185,Таблица1[[#This Row],[Наименование]],Лист4!$G$1:$G$185)</f>
        <v>0</v>
      </c>
    </row>
    <row r="181" spans="1:8" s="36" customFormat="1" x14ac:dyDescent="0.25">
      <c r="A181" s="33">
        <v>180</v>
      </c>
      <c r="B181" s="36" t="s">
        <v>242</v>
      </c>
      <c r="C181" s="36">
        <v>6</v>
      </c>
      <c r="D181" s="36">
        <v>89</v>
      </c>
      <c r="E181" s="36">
        <v>534</v>
      </c>
      <c r="F181" s="37" t="s">
        <v>243</v>
      </c>
      <c r="H181" s="43">
        <f>SUMIF(Лист4!$F$1:$F$185,Таблица1[[#This Row],[Наименование]],Лист4!$G$1:$G$185)</f>
        <v>0</v>
      </c>
    </row>
    <row r="182" spans="1:8" x14ac:dyDescent="0.25">
      <c r="A182" s="7">
        <v>181</v>
      </c>
      <c r="B182" t="s">
        <v>244</v>
      </c>
      <c r="C182">
        <v>1</v>
      </c>
      <c r="D182">
        <v>199</v>
      </c>
      <c r="E182">
        <v>199</v>
      </c>
      <c r="F182" s="4" t="s">
        <v>243</v>
      </c>
      <c r="H182" s="43">
        <f>SUMIF(Лист4!$F$1:$F$185,Таблица1[[#This Row],[Наименование]],Лист4!$G$1:$G$185)</f>
        <v>0</v>
      </c>
    </row>
    <row r="183" spans="1:8" x14ac:dyDescent="0.25">
      <c r="A183" s="7">
        <v>182</v>
      </c>
      <c r="B183" t="s">
        <v>245</v>
      </c>
      <c r="C183">
        <v>2</v>
      </c>
      <c r="D183">
        <v>129</v>
      </c>
      <c r="E183">
        <v>258</v>
      </c>
      <c r="F183" s="4" t="s">
        <v>243</v>
      </c>
      <c r="H183" s="43">
        <f>SUMIF(Лист4!$F$1:$F$185,Таблица1[[#This Row],[Наименование]],Лист4!$G$1:$G$185)</f>
        <v>0</v>
      </c>
    </row>
    <row r="184" spans="1:8" s="36" customFormat="1" x14ac:dyDescent="0.25">
      <c r="A184" s="33">
        <v>183</v>
      </c>
      <c r="B184" s="36" t="s">
        <v>246</v>
      </c>
      <c r="C184" s="36">
        <v>2</v>
      </c>
      <c r="D184" s="36">
        <v>78</v>
      </c>
      <c r="E184" s="36">
        <v>156</v>
      </c>
      <c r="F184" s="37" t="s">
        <v>85</v>
      </c>
      <c r="H184" s="43">
        <f>SUMIF(Лист4!$F$1:$F$185,Таблица1[[#This Row],[Наименование]],Лист4!$G$1:$G$185)</f>
        <v>0</v>
      </c>
    </row>
    <row r="185" spans="1:8" x14ac:dyDescent="0.25">
      <c r="A185" s="7">
        <v>184</v>
      </c>
      <c r="B185" t="s">
        <v>247</v>
      </c>
      <c r="C185">
        <v>1</v>
      </c>
      <c r="D185">
        <v>65</v>
      </c>
      <c r="E185">
        <v>65</v>
      </c>
      <c r="F185" s="4" t="s">
        <v>85</v>
      </c>
      <c r="H185" s="43">
        <f>SUMIF(Лист4!$F$1:$F$185,Таблица1[[#This Row],[Наименование]],Лист4!$G$1:$G$185)</f>
        <v>0</v>
      </c>
    </row>
    <row r="186" spans="1:8" s="36" customFormat="1" x14ac:dyDescent="0.25">
      <c r="A186" s="33">
        <v>185</v>
      </c>
      <c r="B186" s="36" t="s">
        <v>248</v>
      </c>
      <c r="C186" s="36">
        <v>12</v>
      </c>
      <c r="D186" s="36">
        <v>50</v>
      </c>
      <c r="E186" s="36">
        <v>600</v>
      </c>
      <c r="F186" s="37" t="s">
        <v>85</v>
      </c>
      <c r="H186" s="43">
        <f>SUMIF(Лист4!$F$1:$F$185,Таблица1[[#This Row],[Наименование]],Лист4!$G$1:$G$185)</f>
        <v>0</v>
      </c>
    </row>
    <row r="187" spans="1:8" s="36" customFormat="1" x14ac:dyDescent="0.25">
      <c r="A187" s="33">
        <v>186</v>
      </c>
      <c r="B187" s="36" t="s">
        <v>249</v>
      </c>
      <c r="C187" s="36">
        <v>1</v>
      </c>
      <c r="D187" s="36">
        <v>190</v>
      </c>
      <c r="E187" s="36">
        <v>190</v>
      </c>
      <c r="F187" s="37" t="s">
        <v>250</v>
      </c>
      <c r="H187" s="43">
        <f>SUMIF(Лист4!$F$1:$F$185,Таблица1[[#This Row],[Наименование]],Лист4!$G$1:$G$185)</f>
        <v>1617</v>
      </c>
    </row>
    <row r="188" spans="1:8" x14ac:dyDescent="0.25">
      <c r="A188" s="7">
        <v>187</v>
      </c>
      <c r="B188" t="s">
        <v>251</v>
      </c>
      <c r="C188">
        <v>1</v>
      </c>
      <c r="D188">
        <v>940</v>
      </c>
      <c r="E188">
        <v>940</v>
      </c>
      <c r="F188" s="4" t="s">
        <v>252</v>
      </c>
      <c r="H188" s="43">
        <f>SUMIF(Лист4!$F$1:$F$185,Таблица1[[#This Row],[Наименование]],Лист4!$G$1:$G$185)</f>
        <v>0</v>
      </c>
    </row>
    <row r="189" spans="1:8" x14ac:dyDescent="0.25">
      <c r="A189" s="7">
        <v>188</v>
      </c>
      <c r="B189" t="s">
        <v>253</v>
      </c>
      <c r="C189">
        <v>8</v>
      </c>
      <c r="D189">
        <v>44</v>
      </c>
      <c r="E189">
        <v>352</v>
      </c>
      <c r="F189" s="4" t="s">
        <v>180</v>
      </c>
      <c r="H189" s="43">
        <f>SUMIF(Лист4!$F$1:$F$185,Таблица1[[#This Row],[Наименование]],Лист4!$G$1:$G$185)</f>
        <v>0</v>
      </c>
    </row>
    <row r="190" spans="1:8" x14ac:dyDescent="0.25">
      <c r="A190" s="7">
        <v>189</v>
      </c>
      <c r="B190" t="s">
        <v>264</v>
      </c>
      <c r="C190">
        <v>7</v>
      </c>
      <c r="D190">
        <v>127</v>
      </c>
      <c r="E190">
        <v>889</v>
      </c>
      <c r="F190" s="4" t="s">
        <v>159</v>
      </c>
      <c r="H190" s="43">
        <f>SUMIF(Лист4!$F$1:$F$185,Таблица1[[#This Row],[Наименование]],Лист4!$G$1:$G$185)</f>
        <v>0</v>
      </c>
    </row>
    <row r="191" spans="1:8" x14ac:dyDescent="0.25">
      <c r="A191" s="7">
        <v>190</v>
      </c>
      <c r="B191" t="s">
        <v>269</v>
      </c>
      <c r="C191">
        <v>22</v>
      </c>
      <c r="D191">
        <v>15</v>
      </c>
      <c r="E191">
        <v>330</v>
      </c>
      <c r="F191" s="4" t="s">
        <v>271</v>
      </c>
      <c r="H191" s="43">
        <f>SUMIF(Лист4!$F$1:$F$185,Таблица1[[#This Row],[Наименование]],Лист4!$G$1:$G$185)</f>
        <v>0</v>
      </c>
    </row>
    <row r="192" spans="1:8" x14ac:dyDescent="0.25">
      <c r="A192" s="7">
        <v>191</v>
      </c>
      <c r="B192" t="s">
        <v>270</v>
      </c>
      <c r="C192">
        <v>10</v>
      </c>
      <c r="D192">
        <v>15</v>
      </c>
      <c r="E192">
        <v>150</v>
      </c>
      <c r="F192" s="4" t="s">
        <v>271</v>
      </c>
      <c r="H192" s="43">
        <f>SUMIF(Лист4!$F$1:$F$185,Таблица1[[#This Row],[Наименование]],Лист4!$G$1:$G$185)</f>
        <v>0</v>
      </c>
    </row>
    <row r="193" spans="1:8" x14ac:dyDescent="0.25">
      <c r="A193" s="7">
        <v>192</v>
      </c>
      <c r="B193" t="s">
        <v>272</v>
      </c>
      <c r="C193">
        <v>21</v>
      </c>
      <c r="D193">
        <v>12</v>
      </c>
      <c r="E193">
        <v>252</v>
      </c>
      <c r="F193" s="4" t="s">
        <v>250</v>
      </c>
      <c r="H193" s="43">
        <f>SUMIF(Лист4!$F$1:$F$185,Таблица1[[#This Row],[Наименование]],Лист4!$G$1:$G$185)</f>
        <v>0</v>
      </c>
    </row>
    <row r="194" spans="1:8" x14ac:dyDescent="0.25">
      <c r="A194" s="7">
        <v>193</v>
      </c>
      <c r="B194" t="s">
        <v>273</v>
      </c>
      <c r="C194">
        <v>10</v>
      </c>
      <c r="D194">
        <v>12</v>
      </c>
      <c r="E194">
        <v>120</v>
      </c>
      <c r="F194" s="4" t="s">
        <v>250</v>
      </c>
      <c r="H194" s="43">
        <f>SUMIF(Лист4!$F$1:$F$185,Таблица1[[#This Row],[Наименование]],Лист4!$G$1:$G$185)</f>
        <v>0</v>
      </c>
    </row>
    <row r="195" spans="1:8" x14ac:dyDescent="0.25">
      <c r="A195" s="7">
        <v>194</v>
      </c>
      <c r="B195" t="s">
        <v>274</v>
      </c>
      <c r="C195">
        <v>30</v>
      </c>
      <c r="D195">
        <v>12</v>
      </c>
      <c r="E195">
        <v>36</v>
      </c>
      <c r="F195" s="4" t="s">
        <v>250</v>
      </c>
      <c r="H195" s="43">
        <f>SUMIF(Лист4!$F$1:$F$185,Таблица1[[#This Row],[Наименование]],Лист4!$G$1:$G$185)</f>
        <v>0</v>
      </c>
    </row>
    <row r="196" spans="1:8" s="36" customFormat="1" x14ac:dyDescent="0.25">
      <c r="A196" s="33">
        <v>195</v>
      </c>
      <c r="B196" s="36" t="s">
        <v>275</v>
      </c>
      <c r="C196" s="36">
        <v>2</v>
      </c>
      <c r="D196" s="36">
        <v>330</v>
      </c>
      <c r="E196" s="36">
        <v>660</v>
      </c>
      <c r="F196" s="37" t="s">
        <v>206</v>
      </c>
      <c r="H196" s="43">
        <f>SUMIF(Лист4!$F$1:$F$185,Таблица1[[#This Row],[Наименование]],Лист4!$G$1:$G$185)</f>
        <v>660</v>
      </c>
    </row>
    <row r="197" spans="1:8" s="36" customFormat="1" x14ac:dyDescent="0.25">
      <c r="A197" s="33">
        <v>196</v>
      </c>
      <c r="B197" s="36" t="s">
        <v>276</v>
      </c>
      <c r="C197" s="36">
        <v>1</v>
      </c>
      <c r="D197" s="36">
        <v>86</v>
      </c>
      <c r="E197" s="36">
        <v>86</v>
      </c>
      <c r="F197" s="37" t="s">
        <v>180</v>
      </c>
      <c r="H197" s="43">
        <f>SUMIF(Лист4!$F$1:$F$185,Таблица1[[#This Row],[Наименование]],Лист4!$G$1:$G$185)</f>
        <v>0</v>
      </c>
    </row>
    <row r="198" spans="1:8" s="36" customFormat="1" x14ac:dyDescent="0.25">
      <c r="A198" s="33">
        <v>197</v>
      </c>
      <c r="B198" s="36" t="s">
        <v>277</v>
      </c>
      <c r="C198" s="36">
        <v>1</v>
      </c>
      <c r="D198" s="36">
        <v>92</v>
      </c>
      <c r="E198" s="36">
        <v>92</v>
      </c>
      <c r="F198" s="37" t="s">
        <v>146</v>
      </c>
      <c r="H198" s="43">
        <f>SUMIF(Лист4!$F$1:$F$185,Таблица1[[#This Row],[Наименование]],Лист4!$G$1:$G$185)</f>
        <v>0</v>
      </c>
    </row>
    <row r="199" spans="1:8" x14ac:dyDescent="0.25">
      <c r="A199" s="7">
        <v>198</v>
      </c>
      <c r="B199" t="s">
        <v>267</v>
      </c>
      <c r="C199">
        <v>1</v>
      </c>
      <c r="D199">
        <v>65</v>
      </c>
      <c r="E199">
        <v>65</v>
      </c>
      <c r="F199" s="4" t="s">
        <v>172</v>
      </c>
      <c r="H199" s="43">
        <f>SUMIF(Лист4!$F$1:$F$185,Таблица1[[#This Row],[Наименование]],Лист4!$G$1:$G$185)</f>
        <v>350</v>
      </c>
    </row>
    <row r="200" spans="1:8" x14ac:dyDescent="0.25">
      <c r="A200" s="7">
        <v>199</v>
      </c>
      <c r="B200" t="s">
        <v>268</v>
      </c>
      <c r="C200">
        <v>1</v>
      </c>
      <c r="D200">
        <v>65</v>
      </c>
      <c r="E200">
        <v>65</v>
      </c>
      <c r="F200" s="4" t="s">
        <v>172</v>
      </c>
      <c r="H200" s="43">
        <f>SUMIF(Лист4!$F$1:$F$185,Таблица1[[#This Row],[Наименование]],Лист4!$G$1:$G$185)</f>
        <v>0</v>
      </c>
    </row>
    <row r="201" spans="1:8" x14ac:dyDescent="0.25">
      <c r="A201">
        <v>200</v>
      </c>
      <c r="B201" t="s">
        <v>249</v>
      </c>
      <c r="C201">
        <v>3.9</v>
      </c>
      <c r="D201">
        <v>186</v>
      </c>
      <c r="E201">
        <v>730</v>
      </c>
      <c r="F201" s="4" t="s">
        <v>425</v>
      </c>
      <c r="G201" s="42">
        <f>SUM(Лист4!G6,Лист4!G10,Лист4!G14,Лист4!G24,Лист4!G152,Лист4!G177,Лист4!G203)</f>
        <v>1667</v>
      </c>
      <c r="H201" s="43">
        <f>SUMIF(Лист4!$F$1:$F$185,Таблица1[[#This Row],[Наименование]],Лист4!$G$1:$G$185)</f>
        <v>1617</v>
      </c>
    </row>
    <row r="202" spans="1:8" x14ac:dyDescent="0.25">
      <c r="A202">
        <v>201</v>
      </c>
      <c r="B202" t="s">
        <v>420</v>
      </c>
      <c r="C202">
        <v>2</v>
      </c>
      <c r="D202">
        <v>172</v>
      </c>
      <c r="E202">
        <v>350</v>
      </c>
      <c r="F202" s="4" t="s">
        <v>425</v>
      </c>
      <c r="H202" s="43">
        <f>SUMIF(Лист4!$F$1:$F$185,Таблица1[[#This Row],[Наименование]],Лист4!$G$1:$G$185)</f>
        <v>0</v>
      </c>
    </row>
    <row r="203" spans="1:8" x14ac:dyDescent="0.25">
      <c r="A203">
        <v>202</v>
      </c>
      <c r="B203" t="s">
        <v>426</v>
      </c>
      <c r="C203">
        <v>2</v>
      </c>
      <c r="D203">
        <v>59</v>
      </c>
      <c r="E203">
        <v>118</v>
      </c>
      <c r="F203" s="4" t="s">
        <v>172</v>
      </c>
      <c r="H203" s="43">
        <f>SUMIF(Лист4!$F$1:$F$185,Таблица1[[#This Row],[Наименование]],Лист4!$G$1:$G$185)</f>
        <v>0</v>
      </c>
    </row>
    <row r="204" spans="1:8" x14ac:dyDescent="0.25">
      <c r="A204">
        <v>203</v>
      </c>
      <c r="B204" t="s">
        <v>427</v>
      </c>
      <c r="C204">
        <v>1</v>
      </c>
      <c r="D204">
        <v>50</v>
      </c>
      <c r="E204">
        <v>50</v>
      </c>
      <c r="F204" s="4" t="s">
        <v>172</v>
      </c>
      <c r="H204" s="43">
        <f>SUMIF(Лист4!$F$1:$F$185,Таблица1[[#This Row],[Наименование]],Лист4!$G$1:$G$185)</f>
        <v>0</v>
      </c>
    </row>
    <row r="205" spans="1:8" x14ac:dyDescent="0.25">
      <c r="A205">
        <v>204</v>
      </c>
      <c r="B205" t="s">
        <v>428</v>
      </c>
      <c r="C205">
        <v>7</v>
      </c>
      <c r="D205">
        <v>10</v>
      </c>
      <c r="E205">
        <v>70</v>
      </c>
      <c r="F205" s="4" t="s">
        <v>172</v>
      </c>
      <c r="H205" s="43">
        <f>SUMIF(Лист4!$F$1:$F$185,Таблица1[[#This Row],[Наименование]],Лист4!$G$1:$G$185)</f>
        <v>0</v>
      </c>
    </row>
    <row r="206" spans="1:8" x14ac:dyDescent="0.25">
      <c r="A206">
        <v>205</v>
      </c>
      <c r="B206" t="s">
        <v>441</v>
      </c>
      <c r="C206">
        <v>1000</v>
      </c>
      <c r="D206">
        <v>1</v>
      </c>
      <c r="E206">
        <v>1000</v>
      </c>
      <c r="F206" s="4" t="s">
        <v>442</v>
      </c>
      <c r="H206" s="43">
        <f>SUMIF(Лист4!$F$1:$F$185,Таблица1[[#This Row],[Наименование]],Лист4!$G$1:$G$185)</f>
        <v>0</v>
      </c>
    </row>
    <row r="207" spans="1:8" x14ac:dyDescent="0.25">
      <c r="A207">
        <v>206</v>
      </c>
      <c r="B207" t="s">
        <v>443</v>
      </c>
      <c r="C207">
        <v>12</v>
      </c>
      <c r="D207">
        <v>102</v>
      </c>
      <c r="E207">
        <v>1168</v>
      </c>
      <c r="F207" s="4" t="s">
        <v>159</v>
      </c>
      <c r="H207" s="43">
        <f>SUMIF(Лист4!$F$1:$F$185,Таблица1[[#This Row],[Наименование]],Лист4!$G$1:$G$185)</f>
        <v>745</v>
      </c>
    </row>
    <row r="208" spans="1:8" x14ac:dyDescent="0.25">
      <c r="A208">
        <v>207</v>
      </c>
      <c r="B208" t="s">
        <v>444</v>
      </c>
      <c r="C208">
        <v>1</v>
      </c>
      <c r="D208">
        <v>1300</v>
      </c>
      <c r="E208">
        <v>1300</v>
      </c>
      <c r="F208" s="4" t="s">
        <v>445</v>
      </c>
      <c r="H208" s="43">
        <f>SUMIF(Лист4!$F$1:$F$185,Таблица1[[#This Row],[Наименование]],Лист4!$G$1:$G$185)</f>
        <v>2670</v>
      </c>
    </row>
    <row r="209" spans="1:8" x14ac:dyDescent="0.25">
      <c r="A209">
        <v>208</v>
      </c>
      <c r="B209" t="s">
        <v>446</v>
      </c>
      <c r="C209">
        <v>1</v>
      </c>
      <c r="D209">
        <v>155</v>
      </c>
      <c r="E209">
        <v>155</v>
      </c>
      <c r="F209" s="4" t="s">
        <v>206</v>
      </c>
      <c r="H209" s="43">
        <f>SUMIF(Лист4!$F$1:$F$185,Таблица1[[#This Row],[Наименование]],Лист4!$G$1:$G$185)</f>
        <v>0</v>
      </c>
    </row>
    <row r="210" spans="1:8" x14ac:dyDescent="0.25">
      <c r="A210">
        <v>209</v>
      </c>
      <c r="B210" t="s">
        <v>447</v>
      </c>
      <c r="C210">
        <v>1</v>
      </c>
      <c r="D210">
        <v>900</v>
      </c>
      <c r="E210">
        <v>900</v>
      </c>
      <c r="F210" s="4" t="s">
        <v>7</v>
      </c>
      <c r="H210" s="43">
        <f>SUMIF(Лист4!$F$1:$F$185,Таблица1[[#This Row],[Наименование]],Лист4!$G$1:$G$185)</f>
        <v>0</v>
      </c>
    </row>
    <row r="211" spans="1:8" x14ac:dyDescent="0.25">
      <c r="A211">
        <v>210</v>
      </c>
      <c r="B211" t="s">
        <v>452</v>
      </c>
      <c r="C211">
        <v>5</v>
      </c>
      <c r="D211">
        <v>50</v>
      </c>
      <c r="E211">
        <v>250</v>
      </c>
      <c r="F211" s="4" t="s">
        <v>47</v>
      </c>
      <c r="H211" s="43">
        <f>SUMIF(Лист4!$F$1:$F$185,Таблица1[[#This Row],[Наименование]],Лист4!$G$1:$G$185)</f>
        <v>0</v>
      </c>
    </row>
    <row r="212" spans="1:8" x14ac:dyDescent="0.25">
      <c r="A212">
        <v>211</v>
      </c>
      <c r="B212" t="s">
        <v>453</v>
      </c>
      <c r="C212">
        <v>2</v>
      </c>
      <c r="D212">
        <v>50</v>
      </c>
      <c r="E212">
        <v>100</v>
      </c>
      <c r="F212" s="4" t="s">
        <v>47</v>
      </c>
      <c r="H212" s="43">
        <f>SUMIF(Лист4!$F$1:$F$185,Таблица1[[#This Row],[Наименование]],Лист4!$G$1:$G$185)</f>
        <v>0</v>
      </c>
    </row>
    <row r="213" spans="1:8" x14ac:dyDescent="0.25">
      <c r="A213">
        <v>212</v>
      </c>
      <c r="B213" t="s">
        <v>454</v>
      </c>
      <c r="C213">
        <v>10</v>
      </c>
      <c r="D213">
        <v>22.76</v>
      </c>
      <c r="E213">
        <v>227.69</v>
      </c>
      <c r="F213" s="4" t="s">
        <v>7</v>
      </c>
      <c r="H213" s="43">
        <f>SUMIF(Лист4!$F$1:$F$185,Таблица1[[#This Row],[Наименование]],Лист4!$G$1:$G$185)</f>
        <v>0</v>
      </c>
    </row>
    <row r="214" spans="1:8" x14ac:dyDescent="0.25">
      <c r="A214">
        <v>213</v>
      </c>
      <c r="B214" t="s">
        <v>455</v>
      </c>
      <c r="C214">
        <v>2</v>
      </c>
      <c r="D214">
        <v>750</v>
      </c>
      <c r="E214">
        <v>1500</v>
      </c>
      <c r="F214" s="4" t="s">
        <v>209</v>
      </c>
      <c r="H214" s="43">
        <f>SUMIF(Лист4!$F$1:$F$185,Таблица1[[#This Row],[Наименование]],Лист4!$G$1:$G$185)</f>
        <v>0</v>
      </c>
    </row>
    <row r="215" spans="1:8" x14ac:dyDescent="0.25">
      <c r="A215">
        <v>214</v>
      </c>
      <c r="B215" t="s">
        <v>456</v>
      </c>
      <c r="C215">
        <v>5</v>
      </c>
      <c r="D215">
        <v>46.5</v>
      </c>
      <c r="E215">
        <v>232.5</v>
      </c>
      <c r="F215" s="4" t="s">
        <v>209</v>
      </c>
      <c r="H215" s="43">
        <f>SUMIF(Лист4!$F$1:$F$185,Таблица1[[#This Row],[Наименование]],Лист4!$G$1:$G$185)</f>
        <v>0</v>
      </c>
    </row>
    <row r="216" spans="1:8" x14ac:dyDescent="0.25">
      <c r="A216">
        <v>215</v>
      </c>
      <c r="B216" t="s">
        <v>158</v>
      </c>
      <c r="C216">
        <v>15</v>
      </c>
      <c r="D216">
        <v>106</v>
      </c>
      <c r="E216">
        <v>1590</v>
      </c>
      <c r="F216" s="4" t="s">
        <v>159</v>
      </c>
      <c r="H216" s="43">
        <f>SUMIF(Лист4!$F$1:$F$185,Таблица1[[#This Row],[Наименование]],Лист4!$G$1:$G$185)</f>
        <v>3670</v>
      </c>
    </row>
    <row r="217" spans="1:8" x14ac:dyDescent="0.25">
      <c r="A217">
        <v>216</v>
      </c>
      <c r="B217" t="s">
        <v>457</v>
      </c>
      <c r="C217">
        <v>13</v>
      </c>
      <c r="D217">
        <v>27</v>
      </c>
      <c r="E217">
        <v>351</v>
      </c>
      <c r="F217" s="4" t="s">
        <v>159</v>
      </c>
      <c r="H217" s="43">
        <f>SUMIF(Лист4!$F$1:$F$185,Таблица1[[#This Row],[Наименование]],Лист4!$G$1:$G$185)</f>
        <v>0</v>
      </c>
    </row>
    <row r="218" spans="1:8" x14ac:dyDescent="0.25">
      <c r="A218">
        <v>217</v>
      </c>
      <c r="B218" t="s">
        <v>458</v>
      </c>
      <c r="C218">
        <v>7</v>
      </c>
      <c r="D218">
        <v>200</v>
      </c>
      <c r="E218">
        <v>1400</v>
      </c>
      <c r="F218" s="4" t="s">
        <v>159</v>
      </c>
      <c r="H218" s="43">
        <f>SUMIF(Лист4!$F$1:$F$185,Таблица1[[#This Row],[Наименование]],Лист4!$G$1:$G$185)</f>
        <v>0</v>
      </c>
    </row>
    <row r="219" spans="1:8" x14ac:dyDescent="0.25">
      <c r="A219">
        <v>218</v>
      </c>
      <c r="B219" t="s">
        <v>462</v>
      </c>
      <c r="C219">
        <v>1</v>
      </c>
      <c r="D219">
        <v>25</v>
      </c>
      <c r="E219">
        <v>25</v>
      </c>
      <c r="F219" s="4" t="s">
        <v>463</v>
      </c>
      <c r="H219" s="43">
        <f>SUMIF(Лист4!$F$1:$F$185,Таблица1[[#This Row],[Наименование]],Лист4!$G$1:$G$185)</f>
        <v>0</v>
      </c>
    </row>
    <row r="220" spans="1:8" x14ac:dyDescent="0.25">
      <c r="A220">
        <v>219</v>
      </c>
      <c r="B220" t="s">
        <v>464</v>
      </c>
      <c r="C220">
        <v>5</v>
      </c>
      <c r="D220">
        <v>15</v>
      </c>
      <c r="E220">
        <v>75</v>
      </c>
      <c r="F220" s="4" t="s">
        <v>463</v>
      </c>
      <c r="H220" s="43">
        <f>SUMIF(Лист4!$F$1:$F$185,Таблица1[[#This Row],[Наименование]],Лист4!$G$1:$G$185)</f>
        <v>0</v>
      </c>
    </row>
    <row r="221" spans="1:8" x14ac:dyDescent="0.25">
      <c r="A221">
        <v>220</v>
      </c>
      <c r="B221" t="s">
        <v>465</v>
      </c>
      <c r="C221">
        <v>1</v>
      </c>
      <c r="D221">
        <v>147</v>
      </c>
      <c r="E221">
        <v>147</v>
      </c>
      <c r="F221" s="4" t="s">
        <v>466</v>
      </c>
      <c r="H221" s="43">
        <f>SUMIF(Лист4!$F$1:$F$185,Таблица1[[#This Row],[Наименование]],Лист4!$G$1:$G$185)</f>
        <v>0</v>
      </c>
    </row>
    <row r="222" spans="1:8" x14ac:dyDescent="0.25">
      <c r="A222" s="1">
        <v>221</v>
      </c>
      <c r="B222" s="1"/>
      <c r="C222" s="1"/>
      <c r="D222" s="1"/>
      <c r="E222" s="1"/>
      <c r="F222" s="5"/>
      <c r="G222" s="1"/>
      <c r="H222" s="43">
        <f>SUMIF(Лист4!$F$1:$F$185,Таблица1[[#This Row],[Наименование]],Лист4!$G$1:$G$185)</f>
        <v>0</v>
      </c>
    </row>
    <row r="223" spans="1:8" x14ac:dyDescent="0.25">
      <c r="A223">
        <v>222</v>
      </c>
      <c r="E223" s="4"/>
      <c r="H223" s="43">
        <f>SUMIF(Лист4!$F$1:$F$185,Таблица1[[#This Row],[Наименование]],Лист4!$G$1:$G$185)</f>
        <v>0</v>
      </c>
    </row>
    <row r="224" spans="1:8" x14ac:dyDescent="0.25">
      <c r="A224">
        <v>223</v>
      </c>
      <c r="H224" s="43">
        <f>SUMIF(Лист4!$F$1:$F$185,Таблица1[[#This Row],[Наименование]],Лист4!$G$1:$G$185)</f>
        <v>0</v>
      </c>
    </row>
    <row r="225" spans="1:8" x14ac:dyDescent="0.25">
      <c r="A225">
        <v>224</v>
      </c>
      <c r="H225" s="43">
        <f>SUMIF(Лист4!$F$1:$F$185,Таблица1[[#This Row],[Наименование]],Лист4!$G$1:$G$185)</f>
        <v>0</v>
      </c>
    </row>
    <row r="226" spans="1:8" x14ac:dyDescent="0.25">
      <c r="A226">
        <v>225</v>
      </c>
      <c r="H226" s="43">
        <f>SUMIF(Лист4!$F$1:$F$185,Таблица1[[#This Row],[Наименование]],Лист4!$G$1:$G$185)</f>
        <v>0</v>
      </c>
    </row>
    <row r="227" spans="1:8" x14ac:dyDescent="0.25">
      <c r="A227">
        <v>226</v>
      </c>
      <c r="H227" s="43">
        <f>SUMIF(Лист4!$F$1:$F$185,Таблица1[[#This Row],[Наименование]],Лист4!$G$1:$G$185)</f>
        <v>0</v>
      </c>
    </row>
    <row r="228" spans="1:8" x14ac:dyDescent="0.25">
      <c r="A228">
        <v>227</v>
      </c>
      <c r="H228" s="43">
        <f>SUMIF(Лист4!$F$1:$F$185,Таблица1[[#This Row],[Наименование]],Лист4!$G$1:$G$185)</f>
        <v>0</v>
      </c>
    </row>
    <row r="229" spans="1:8" x14ac:dyDescent="0.25">
      <c r="A229" s="1">
        <v>228</v>
      </c>
      <c r="B229" s="1"/>
      <c r="C229" s="1"/>
      <c r="D229" s="1"/>
      <c r="E229" s="1"/>
      <c r="F229" s="1"/>
      <c r="G229" s="1"/>
      <c r="H229" s="43">
        <f>SUMIF(Лист4!$F$1:$F$185,Таблица1[[#This Row],[Наименование]],Лист4!$G$1:$G$185)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25" workbookViewId="0">
      <selection activeCell="J43" sqref="J43"/>
    </sheetView>
  </sheetViews>
  <sheetFormatPr defaultRowHeight="15" x14ac:dyDescent="0.25"/>
  <cols>
    <col min="1" max="1" width="27.5703125" customWidth="1"/>
    <col min="2" max="2" width="11.140625" customWidth="1"/>
    <col min="4" max="4" width="17.42578125" customWidth="1"/>
    <col min="5" max="5" width="20" customWidth="1"/>
    <col min="6" max="6" width="18" customWidth="1"/>
    <col min="7" max="7" width="14.5703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 t="s">
        <v>88</v>
      </c>
      <c r="B2" s="1">
        <v>12</v>
      </c>
      <c r="C2" s="1">
        <v>35</v>
      </c>
      <c r="D2" s="1">
        <v>420</v>
      </c>
      <c r="E2" s="1" t="s">
        <v>89</v>
      </c>
      <c r="F2" s="1"/>
    </row>
    <row r="3" spans="1:6" x14ac:dyDescent="0.25">
      <c r="A3" t="s">
        <v>90</v>
      </c>
      <c r="B3">
        <v>10</v>
      </c>
      <c r="C3">
        <v>100</v>
      </c>
      <c r="D3">
        <v>1000</v>
      </c>
      <c r="E3" t="s">
        <v>89</v>
      </c>
    </row>
    <row r="4" spans="1:6" x14ac:dyDescent="0.25">
      <c r="A4" t="s">
        <v>91</v>
      </c>
      <c r="B4">
        <v>8</v>
      </c>
      <c r="C4">
        <v>25</v>
      </c>
      <c r="D4">
        <v>200</v>
      </c>
      <c r="E4" t="s">
        <v>89</v>
      </c>
    </row>
    <row r="5" spans="1:6" x14ac:dyDescent="0.25">
      <c r="A5" t="s">
        <v>174</v>
      </c>
      <c r="B5">
        <v>34</v>
      </c>
      <c r="C5">
        <v>80</v>
      </c>
      <c r="D5">
        <v>2720</v>
      </c>
      <c r="E5" t="s">
        <v>89</v>
      </c>
    </row>
    <row r="6" spans="1:6" x14ac:dyDescent="0.25">
      <c r="A6" t="s">
        <v>175</v>
      </c>
      <c r="B6">
        <v>10</v>
      </c>
      <c r="C6">
        <v>75</v>
      </c>
      <c r="D6">
        <v>750</v>
      </c>
      <c r="E6" t="s">
        <v>89</v>
      </c>
    </row>
    <row r="7" spans="1:6" x14ac:dyDescent="0.25">
      <c r="A7" t="s">
        <v>176</v>
      </c>
      <c r="B7">
        <v>3</v>
      </c>
      <c r="C7">
        <v>100</v>
      </c>
      <c r="D7">
        <v>300</v>
      </c>
      <c r="E7" t="s">
        <v>89</v>
      </c>
    </row>
    <row r="8" spans="1:6" x14ac:dyDescent="0.25">
      <c r="A8" t="s">
        <v>177</v>
      </c>
      <c r="B8">
        <v>30</v>
      </c>
      <c r="C8">
        <v>50</v>
      </c>
      <c r="D8">
        <v>1500</v>
      </c>
      <c r="E8" t="s">
        <v>89</v>
      </c>
    </row>
    <row r="9" spans="1:6" x14ac:dyDescent="0.25">
      <c r="A9" t="s">
        <v>178</v>
      </c>
      <c r="B9">
        <v>5</v>
      </c>
      <c r="C9">
        <v>60</v>
      </c>
      <c r="D9">
        <v>300</v>
      </c>
      <c r="E9" t="s">
        <v>89</v>
      </c>
    </row>
    <row r="10" spans="1:6" x14ac:dyDescent="0.25">
      <c r="A10" t="s">
        <v>18</v>
      </c>
      <c r="B10">
        <v>7</v>
      </c>
      <c r="C10">
        <v>70</v>
      </c>
      <c r="D10">
        <v>490</v>
      </c>
      <c r="E10" t="s">
        <v>89</v>
      </c>
    </row>
    <row r="11" spans="1:6" x14ac:dyDescent="0.25">
      <c r="A11" t="s">
        <v>193</v>
      </c>
      <c r="B11">
        <v>4</v>
      </c>
      <c r="C11">
        <v>20</v>
      </c>
      <c r="D11">
        <v>80</v>
      </c>
      <c r="E11" t="s">
        <v>89</v>
      </c>
    </row>
    <row r="12" spans="1:6" x14ac:dyDescent="0.25">
      <c r="A12" t="s">
        <v>194</v>
      </c>
      <c r="B12">
        <v>5</v>
      </c>
      <c r="C12">
        <v>90</v>
      </c>
      <c r="D12">
        <v>450</v>
      </c>
      <c r="E12" t="s">
        <v>89</v>
      </c>
    </row>
    <row r="13" spans="1:6" x14ac:dyDescent="0.25">
      <c r="A13" t="s">
        <v>195</v>
      </c>
      <c r="B13">
        <v>6</v>
      </c>
      <c r="C13">
        <v>30</v>
      </c>
      <c r="D13">
        <v>180</v>
      </c>
      <c r="E13" t="s">
        <v>89</v>
      </c>
    </row>
    <row r="14" spans="1:6" x14ac:dyDescent="0.25">
      <c r="A14" t="s">
        <v>196</v>
      </c>
      <c r="B14">
        <v>3</v>
      </c>
      <c r="C14">
        <v>40</v>
      </c>
      <c r="D14">
        <v>120</v>
      </c>
      <c r="E14" t="s">
        <v>89</v>
      </c>
    </row>
    <row r="15" spans="1:6" x14ac:dyDescent="0.25">
      <c r="A15" t="s">
        <v>199</v>
      </c>
      <c r="B15">
        <v>18</v>
      </c>
      <c r="C15">
        <v>35</v>
      </c>
      <c r="D15">
        <v>630</v>
      </c>
      <c r="E15" t="s">
        <v>89</v>
      </c>
    </row>
    <row r="16" spans="1:6" x14ac:dyDescent="0.25">
      <c r="A16" t="s">
        <v>228</v>
      </c>
      <c r="B16">
        <v>4</v>
      </c>
      <c r="C16">
        <v>40</v>
      </c>
      <c r="D16">
        <v>160</v>
      </c>
      <c r="E16" t="s">
        <v>89</v>
      </c>
    </row>
    <row r="17" spans="1:5" x14ac:dyDescent="0.25">
      <c r="A17" t="s">
        <v>229</v>
      </c>
      <c r="B17">
        <v>16</v>
      </c>
      <c r="C17">
        <v>40</v>
      </c>
      <c r="D17">
        <v>640</v>
      </c>
      <c r="E17" t="s">
        <v>89</v>
      </c>
    </row>
    <row r="18" spans="1:5" x14ac:dyDescent="0.25">
      <c r="A18" t="s">
        <v>230</v>
      </c>
      <c r="B18">
        <v>10</v>
      </c>
      <c r="C18">
        <v>30</v>
      </c>
      <c r="D18">
        <v>300</v>
      </c>
      <c r="E18" t="s">
        <v>89</v>
      </c>
    </row>
    <row r="19" spans="1:5" x14ac:dyDescent="0.25">
      <c r="A19" t="s">
        <v>239</v>
      </c>
      <c r="B19">
        <v>4</v>
      </c>
      <c r="C19">
        <v>110</v>
      </c>
      <c r="D19">
        <v>440</v>
      </c>
      <c r="E19" t="s">
        <v>240</v>
      </c>
    </row>
    <row r="20" spans="1:5" x14ac:dyDescent="0.25">
      <c r="A20" t="s">
        <v>195</v>
      </c>
      <c r="B20">
        <v>5</v>
      </c>
      <c r="C20">
        <v>40</v>
      </c>
      <c r="D20">
        <v>200</v>
      </c>
      <c r="E20" t="s">
        <v>240</v>
      </c>
    </row>
    <row r="21" spans="1:5" x14ac:dyDescent="0.25">
      <c r="A21" t="s">
        <v>254</v>
      </c>
      <c r="B21">
        <v>8</v>
      </c>
      <c r="C21">
        <v>45</v>
      </c>
      <c r="D21">
        <v>360</v>
      </c>
      <c r="E21" t="s">
        <v>89</v>
      </c>
    </row>
    <row r="22" spans="1:5" x14ac:dyDescent="0.25">
      <c r="A22" t="s">
        <v>177</v>
      </c>
      <c r="B22">
        <v>22</v>
      </c>
      <c r="C22">
        <v>40</v>
      </c>
      <c r="D22">
        <v>880</v>
      </c>
      <c r="E22" t="s">
        <v>89</v>
      </c>
    </row>
    <row r="23" spans="1:5" x14ac:dyDescent="0.25">
      <c r="A23" t="s">
        <v>255</v>
      </c>
      <c r="B23">
        <v>2</v>
      </c>
      <c r="C23">
        <v>25</v>
      </c>
      <c r="D23">
        <v>50</v>
      </c>
      <c r="E23" t="s">
        <v>122</v>
      </c>
    </row>
    <row r="24" spans="1:5" x14ac:dyDescent="0.25">
      <c r="A24" t="s">
        <v>175</v>
      </c>
      <c r="B24">
        <v>2</v>
      </c>
      <c r="C24">
        <v>69</v>
      </c>
      <c r="D24">
        <v>138</v>
      </c>
      <c r="E24" t="s">
        <v>122</v>
      </c>
    </row>
    <row r="25" spans="1:5" x14ac:dyDescent="0.25">
      <c r="A25" t="s">
        <v>176</v>
      </c>
      <c r="B25">
        <v>5</v>
      </c>
      <c r="C25">
        <v>69</v>
      </c>
      <c r="D25">
        <v>345</v>
      </c>
      <c r="E25" t="s">
        <v>122</v>
      </c>
    </row>
    <row r="26" spans="1:5" x14ac:dyDescent="0.25">
      <c r="A26" t="s">
        <v>256</v>
      </c>
      <c r="B26">
        <v>4</v>
      </c>
      <c r="C26">
        <v>140</v>
      </c>
      <c r="D26">
        <v>560</v>
      </c>
      <c r="E26" t="s">
        <v>257</v>
      </c>
    </row>
    <row r="27" spans="1:5" x14ac:dyDescent="0.25">
      <c r="A27" t="s">
        <v>230</v>
      </c>
      <c r="B27">
        <v>2</v>
      </c>
      <c r="C27">
        <v>150</v>
      </c>
      <c r="D27">
        <v>300</v>
      </c>
      <c r="E27" t="s">
        <v>257</v>
      </c>
    </row>
    <row r="28" spans="1:5" x14ac:dyDescent="0.25">
      <c r="A28" t="s">
        <v>239</v>
      </c>
      <c r="B28">
        <v>1</v>
      </c>
      <c r="C28">
        <v>120</v>
      </c>
      <c r="D28">
        <v>120</v>
      </c>
      <c r="E28" t="s">
        <v>259</v>
      </c>
    </row>
    <row r="29" spans="1:5" x14ac:dyDescent="0.25">
      <c r="A29" t="s">
        <v>260</v>
      </c>
      <c r="B29">
        <v>2</v>
      </c>
      <c r="C29">
        <v>130</v>
      </c>
      <c r="D29">
        <v>260</v>
      </c>
      <c r="E29" t="s">
        <v>259</v>
      </c>
    </row>
    <row r="30" spans="1:5" x14ac:dyDescent="0.25">
      <c r="A30" t="s">
        <v>261</v>
      </c>
      <c r="B30">
        <v>15</v>
      </c>
      <c r="C30">
        <v>100</v>
      </c>
      <c r="D30">
        <v>1500</v>
      </c>
      <c r="E30" t="s">
        <v>259</v>
      </c>
    </row>
    <row r="31" spans="1:5" x14ac:dyDescent="0.25">
      <c r="A31" t="s">
        <v>262</v>
      </c>
      <c r="B31">
        <v>6</v>
      </c>
      <c r="C31">
        <v>40</v>
      </c>
      <c r="D31">
        <v>240</v>
      </c>
      <c r="E31" t="s">
        <v>259</v>
      </c>
    </row>
    <row r="32" spans="1:5" x14ac:dyDescent="0.25">
      <c r="A32" t="s">
        <v>263</v>
      </c>
      <c r="B32">
        <v>1</v>
      </c>
      <c r="C32">
        <v>190</v>
      </c>
      <c r="D32">
        <v>190</v>
      </c>
      <c r="E32" t="s">
        <v>259</v>
      </c>
    </row>
    <row r="33" spans="1:6" x14ac:dyDescent="0.25">
      <c r="A33" t="s">
        <v>265</v>
      </c>
      <c r="B33">
        <v>6</v>
      </c>
      <c r="C33">
        <v>80</v>
      </c>
      <c r="D33">
        <v>480</v>
      </c>
      <c r="E33" t="s">
        <v>89</v>
      </c>
    </row>
    <row r="34" spans="1:6" x14ac:dyDescent="0.25">
      <c r="A34" t="s">
        <v>266</v>
      </c>
      <c r="B34">
        <v>6</v>
      </c>
      <c r="C34">
        <v>80</v>
      </c>
      <c r="D34">
        <v>480</v>
      </c>
      <c r="E34" t="s">
        <v>89</v>
      </c>
    </row>
    <row r="35" spans="1:6" x14ac:dyDescent="0.25">
      <c r="A35" t="s">
        <v>174</v>
      </c>
      <c r="B35">
        <v>2</v>
      </c>
      <c r="C35">
        <v>150</v>
      </c>
      <c r="D35">
        <v>300</v>
      </c>
      <c r="E35" t="s">
        <v>89</v>
      </c>
    </row>
    <row r="36" spans="1:6" x14ac:dyDescent="0.25">
      <c r="A36" t="s">
        <v>230</v>
      </c>
      <c r="B36">
        <v>10</v>
      </c>
      <c r="C36">
        <v>60</v>
      </c>
      <c r="D36">
        <v>600</v>
      </c>
      <c r="E36" t="s">
        <v>89</v>
      </c>
    </row>
    <row r="37" spans="1:6" x14ac:dyDescent="0.25">
      <c r="A37" t="s">
        <v>439</v>
      </c>
      <c r="B37">
        <v>6</v>
      </c>
      <c r="C37">
        <v>80</v>
      </c>
      <c r="D37">
        <v>480</v>
      </c>
      <c r="E37" t="s">
        <v>89</v>
      </c>
    </row>
    <row r="38" spans="1:6" x14ac:dyDescent="0.25">
      <c r="A38" t="s">
        <v>195</v>
      </c>
      <c r="B38">
        <v>5</v>
      </c>
      <c r="C38">
        <v>30</v>
      </c>
      <c r="D38">
        <v>150</v>
      </c>
      <c r="E38" t="s">
        <v>89</v>
      </c>
    </row>
    <row r="39" spans="1:6" x14ac:dyDescent="0.25">
      <c r="A39" t="s">
        <v>20</v>
      </c>
      <c r="B39">
        <v>2</v>
      </c>
      <c r="C39">
        <v>80</v>
      </c>
      <c r="D39">
        <v>160</v>
      </c>
      <c r="E39" t="s">
        <v>89</v>
      </c>
    </row>
    <row r="40" spans="1:6" x14ac:dyDescent="0.25">
      <c r="A40" s="1" t="s">
        <v>20</v>
      </c>
      <c r="B40" s="1">
        <v>1</v>
      </c>
      <c r="C40" s="1">
        <v>100</v>
      </c>
      <c r="D40" s="1">
        <v>100</v>
      </c>
      <c r="E40" t="s">
        <v>89</v>
      </c>
      <c r="F40" s="1"/>
    </row>
    <row r="41" spans="1:6" x14ac:dyDescent="0.25">
      <c r="A41" s="2" t="s">
        <v>440</v>
      </c>
      <c r="B41" s="2">
        <v>3</v>
      </c>
      <c r="C41" s="2">
        <v>50</v>
      </c>
      <c r="D41" s="2">
        <v>150</v>
      </c>
      <c r="E41" t="s">
        <v>89</v>
      </c>
      <c r="F41" s="2"/>
    </row>
    <row r="42" spans="1:6" x14ac:dyDescent="0.25">
      <c r="A42" s="10" t="s">
        <v>440</v>
      </c>
      <c r="B42" s="2">
        <v>2</v>
      </c>
      <c r="C42" s="2">
        <v>50</v>
      </c>
      <c r="D42" s="40">
        <v>100</v>
      </c>
      <c r="E42" t="s">
        <v>89</v>
      </c>
      <c r="F42" s="2"/>
    </row>
    <row r="43" spans="1:6" x14ac:dyDescent="0.25">
      <c r="A43" s="10" t="s">
        <v>485</v>
      </c>
      <c r="B43" s="2">
        <v>15</v>
      </c>
      <c r="C43" s="2">
        <v>60</v>
      </c>
      <c r="D43" s="40">
        <v>900</v>
      </c>
      <c r="E43" t="s">
        <v>89</v>
      </c>
      <c r="F43" s="2"/>
    </row>
    <row r="44" spans="1:6" x14ac:dyDescent="0.25">
      <c r="A44" s="10" t="s">
        <v>486</v>
      </c>
      <c r="B44" s="2">
        <v>10</v>
      </c>
      <c r="C44" s="2">
        <v>80</v>
      </c>
      <c r="D44" s="40">
        <v>800</v>
      </c>
      <c r="E44" t="s">
        <v>89</v>
      </c>
      <c r="F44" s="2"/>
    </row>
    <row r="45" spans="1:6" s="2" customFormat="1" x14ac:dyDescent="0.25">
      <c r="A45" s="10" t="s">
        <v>487</v>
      </c>
      <c r="B45" s="2">
        <v>5</v>
      </c>
      <c r="C45" s="2">
        <v>15</v>
      </c>
      <c r="D45" s="40">
        <v>75</v>
      </c>
      <c r="E45" t="s">
        <v>89</v>
      </c>
    </row>
    <row r="46" spans="1:6" s="2" customFormat="1" x14ac:dyDescent="0.25">
      <c r="A46" s="8" t="s">
        <v>489</v>
      </c>
      <c r="B46" s="2">
        <v>5</v>
      </c>
      <c r="C46" s="2">
        <v>55</v>
      </c>
      <c r="D46" s="41">
        <v>275</v>
      </c>
      <c r="E46" t="s">
        <v>89</v>
      </c>
    </row>
    <row r="47" spans="1:6" s="2" customFormat="1" x14ac:dyDescent="0.25">
      <c r="A47" s="10" t="s">
        <v>488</v>
      </c>
      <c r="B47" s="2">
        <v>3</v>
      </c>
      <c r="C47" s="2">
        <v>45</v>
      </c>
      <c r="D47" s="40">
        <v>135</v>
      </c>
      <c r="E47" t="s">
        <v>89</v>
      </c>
    </row>
    <row r="48" spans="1:6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pans="1:6" s="2" customFormat="1" x14ac:dyDescent="0.25"/>
    <row r="130" spans="1:6" s="2" customFormat="1" x14ac:dyDescent="0.25"/>
    <row r="131" spans="1:6" s="2" customFormat="1" x14ac:dyDescent="0.25"/>
    <row r="132" spans="1:6" s="2" customFormat="1" x14ac:dyDescent="0.25"/>
    <row r="133" spans="1:6" s="2" customFormat="1" x14ac:dyDescent="0.25"/>
    <row r="134" spans="1:6" s="2" customFormat="1" x14ac:dyDescent="0.25"/>
    <row r="135" spans="1:6" s="2" customFormat="1" x14ac:dyDescent="0.25"/>
    <row r="136" spans="1:6" s="2" customFormat="1" x14ac:dyDescent="0.25"/>
    <row r="137" spans="1:6" s="2" customFormat="1" x14ac:dyDescent="0.25"/>
    <row r="138" spans="1:6" s="2" customFormat="1" x14ac:dyDescent="0.25"/>
    <row r="139" spans="1:6" s="2" customFormat="1" x14ac:dyDescent="0.25"/>
    <row r="140" spans="1:6" s="2" customFormat="1" x14ac:dyDescent="0.25"/>
    <row r="141" spans="1:6" s="2" customFormat="1" x14ac:dyDescent="0.25"/>
    <row r="142" spans="1:6" s="2" customFormat="1" x14ac:dyDescent="0.25"/>
    <row r="143" spans="1:6" s="2" customFormat="1" x14ac:dyDescent="0.25">
      <c r="A143"/>
      <c r="B143"/>
      <c r="C143"/>
      <c r="D143"/>
      <c r="E143"/>
      <c r="F143"/>
    </row>
    <row r="144" spans="1:6" s="2" customFormat="1" x14ac:dyDescent="0.25">
      <c r="A144"/>
      <c r="B144"/>
      <c r="C144"/>
      <c r="D144"/>
      <c r="E144"/>
      <c r="F144"/>
    </row>
    <row r="145" spans="1:6" s="2" customFormat="1" x14ac:dyDescent="0.25">
      <c r="A145"/>
      <c r="B145"/>
      <c r="C145"/>
      <c r="D145"/>
      <c r="E145"/>
      <c r="F145"/>
    </row>
    <row r="146" spans="1:6" s="2" customFormat="1" x14ac:dyDescent="0.25">
      <c r="A146"/>
      <c r="B146"/>
      <c r="C146"/>
      <c r="D146"/>
      <c r="E146"/>
      <c r="F14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workbookViewId="0">
      <selection activeCell="D21" sqref="D21"/>
    </sheetView>
  </sheetViews>
  <sheetFormatPr defaultRowHeight="15" x14ac:dyDescent="0.25"/>
  <cols>
    <col min="1" max="1" width="20" customWidth="1"/>
    <col min="2" max="2" width="10.5703125" customWidth="1"/>
    <col min="4" max="4" width="17.42578125" customWidth="1"/>
    <col min="5" max="5" width="18" customWidth="1"/>
    <col min="6" max="6" width="14.57031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</row>
    <row r="2" spans="1:5" x14ac:dyDescent="0.25">
      <c r="A2" s="2" t="s">
        <v>190</v>
      </c>
      <c r="B2" s="2">
        <v>1</v>
      </c>
      <c r="C2" s="2">
        <v>300</v>
      </c>
      <c r="D2" s="2">
        <v>300</v>
      </c>
      <c r="E2" s="2"/>
    </row>
    <row r="3" spans="1:5" x14ac:dyDescent="0.25">
      <c r="A3" s="2" t="s">
        <v>191</v>
      </c>
      <c r="B3" s="2"/>
      <c r="C3" s="2">
        <v>500</v>
      </c>
      <c r="D3" s="2">
        <v>500</v>
      </c>
      <c r="E3" s="2"/>
    </row>
    <row r="4" spans="1:5" x14ac:dyDescent="0.25">
      <c r="A4" s="2" t="s">
        <v>192</v>
      </c>
      <c r="B4" s="2"/>
      <c r="C4" s="2">
        <v>500</v>
      </c>
      <c r="D4" s="2">
        <v>500</v>
      </c>
      <c r="E4" s="2"/>
    </row>
    <row r="5" spans="1:5" x14ac:dyDescent="0.25">
      <c r="A5" s="2" t="s">
        <v>226</v>
      </c>
      <c r="B5" s="2">
        <v>2</v>
      </c>
      <c r="C5" s="2">
        <v>750</v>
      </c>
      <c r="D5" s="2">
        <v>1500</v>
      </c>
      <c r="E5" s="2"/>
    </row>
    <row r="6" spans="1:5" x14ac:dyDescent="0.25">
      <c r="A6" s="2" t="s">
        <v>258</v>
      </c>
      <c r="B6" s="2">
        <v>2</v>
      </c>
      <c r="C6" s="2">
        <v>500</v>
      </c>
      <c r="D6" s="2">
        <v>1000</v>
      </c>
      <c r="E6" s="2"/>
    </row>
    <row r="7" spans="1:5" x14ac:dyDescent="0.25">
      <c r="A7" s="2" t="s">
        <v>226</v>
      </c>
      <c r="B7" s="2">
        <v>2</v>
      </c>
      <c r="C7" s="2">
        <v>500</v>
      </c>
      <c r="D7" s="2">
        <v>1000</v>
      </c>
      <c r="E7" s="2"/>
    </row>
    <row r="8" spans="1:5" x14ac:dyDescent="0.25">
      <c r="A8" s="2" t="s">
        <v>226</v>
      </c>
      <c r="B8" s="2">
        <v>2</v>
      </c>
      <c r="C8" s="2">
        <v>500</v>
      </c>
      <c r="D8" s="2">
        <v>1000</v>
      </c>
      <c r="E8" s="2"/>
    </row>
    <row r="9" spans="1:5" x14ac:dyDescent="0.25">
      <c r="A9" s="2" t="s">
        <v>226</v>
      </c>
      <c r="B9" s="2">
        <v>2</v>
      </c>
      <c r="C9" s="2">
        <v>500</v>
      </c>
      <c r="D9" s="2">
        <v>1000</v>
      </c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45" spans="1:6" s="2" customFormat="1" x14ac:dyDescent="0.25">
      <c r="A45"/>
      <c r="B45"/>
      <c r="C45"/>
      <c r="D45"/>
      <c r="E45"/>
      <c r="F45"/>
    </row>
    <row r="46" spans="1:6" s="2" customFormat="1" x14ac:dyDescent="0.25">
      <c r="A46"/>
      <c r="B46"/>
      <c r="C46"/>
      <c r="D46"/>
      <c r="E46"/>
      <c r="F46"/>
    </row>
    <row r="47" spans="1:6" s="2" customFormat="1" x14ac:dyDescent="0.25">
      <c r="A47"/>
      <c r="B47"/>
      <c r="C47"/>
      <c r="D47"/>
      <c r="E47"/>
      <c r="F47"/>
    </row>
    <row r="48" spans="1:6" s="2" customFormat="1" x14ac:dyDescent="0.25">
      <c r="A48"/>
      <c r="B48"/>
      <c r="C48"/>
      <c r="D48"/>
      <c r="E48"/>
      <c r="F48"/>
    </row>
    <row r="49" spans="1:6" s="2" customFormat="1" x14ac:dyDescent="0.25">
      <c r="A49"/>
      <c r="B49"/>
      <c r="C49"/>
      <c r="D49"/>
      <c r="E49"/>
      <c r="F49"/>
    </row>
    <row r="50" spans="1:6" s="2" customFormat="1" x14ac:dyDescent="0.25">
      <c r="A50"/>
      <c r="B50"/>
      <c r="C50"/>
      <c r="D50"/>
      <c r="E50"/>
      <c r="F50"/>
    </row>
    <row r="51" spans="1:6" s="2" customFormat="1" x14ac:dyDescent="0.25">
      <c r="A51"/>
      <c r="B51"/>
      <c r="C51"/>
      <c r="D51"/>
      <c r="E51"/>
      <c r="F51"/>
    </row>
    <row r="52" spans="1:6" s="2" customFormat="1" x14ac:dyDescent="0.25">
      <c r="A52"/>
      <c r="B52"/>
      <c r="C52"/>
      <c r="D52"/>
      <c r="E52"/>
      <c r="F52"/>
    </row>
    <row r="53" spans="1:6" s="2" customFormat="1" x14ac:dyDescent="0.25">
      <c r="A53"/>
      <c r="B53"/>
      <c r="C53"/>
      <c r="D53"/>
      <c r="E53"/>
      <c r="F53"/>
    </row>
    <row r="54" spans="1:6" s="2" customFormat="1" x14ac:dyDescent="0.25">
      <c r="A54"/>
      <c r="B54"/>
      <c r="C54"/>
      <c r="D54"/>
      <c r="E54"/>
      <c r="F54"/>
    </row>
    <row r="55" spans="1:6" s="2" customFormat="1" x14ac:dyDescent="0.25">
      <c r="A55"/>
      <c r="B55"/>
      <c r="C55"/>
      <c r="D55"/>
      <c r="E55"/>
      <c r="F55"/>
    </row>
    <row r="56" spans="1:6" s="2" customFormat="1" x14ac:dyDescent="0.25">
      <c r="A56"/>
      <c r="B56"/>
      <c r="C56"/>
      <c r="D56"/>
      <c r="E56"/>
      <c r="F56"/>
    </row>
    <row r="57" spans="1:6" s="2" customFormat="1" x14ac:dyDescent="0.25">
      <c r="A57"/>
      <c r="B57"/>
      <c r="C57"/>
      <c r="D57"/>
      <c r="E57"/>
      <c r="F57"/>
    </row>
    <row r="58" spans="1:6" s="2" customFormat="1" x14ac:dyDescent="0.25">
      <c r="A58"/>
      <c r="B58"/>
      <c r="C58"/>
      <c r="D58"/>
      <c r="E58"/>
      <c r="F58"/>
    </row>
    <row r="59" spans="1:6" s="2" customFormat="1" x14ac:dyDescent="0.25">
      <c r="A59"/>
      <c r="B59"/>
      <c r="C59"/>
      <c r="D59"/>
      <c r="E59"/>
      <c r="F59"/>
    </row>
    <row r="60" spans="1:6" s="2" customFormat="1" x14ac:dyDescent="0.25">
      <c r="A60"/>
      <c r="B60"/>
      <c r="C60"/>
      <c r="D60"/>
      <c r="E60"/>
      <c r="F60"/>
    </row>
    <row r="61" spans="1:6" s="2" customFormat="1" x14ac:dyDescent="0.25">
      <c r="A61"/>
      <c r="B61"/>
      <c r="C61"/>
      <c r="D61"/>
      <c r="E61"/>
      <c r="F61"/>
    </row>
    <row r="62" spans="1:6" s="2" customFormat="1" x14ac:dyDescent="0.25">
      <c r="A62"/>
      <c r="B62"/>
      <c r="C62"/>
      <c r="D62"/>
      <c r="E62"/>
      <c r="F62"/>
    </row>
    <row r="63" spans="1:6" s="2" customFormat="1" x14ac:dyDescent="0.25">
      <c r="A63"/>
      <c r="B63"/>
      <c r="C63"/>
      <c r="D63"/>
      <c r="E63"/>
      <c r="F63"/>
    </row>
    <row r="64" spans="1:6" s="2" customFormat="1" x14ac:dyDescent="0.25">
      <c r="A64"/>
      <c r="B64"/>
      <c r="C64"/>
      <c r="D64"/>
      <c r="E64"/>
      <c r="F64"/>
    </row>
    <row r="65" spans="1:6" s="2" customFormat="1" x14ac:dyDescent="0.25">
      <c r="A65"/>
      <c r="B65"/>
      <c r="C65"/>
      <c r="D65"/>
      <c r="E65"/>
      <c r="F65"/>
    </row>
    <row r="66" spans="1:6" s="2" customFormat="1" x14ac:dyDescent="0.25">
      <c r="A66"/>
      <c r="B66"/>
      <c r="C66"/>
      <c r="D66"/>
      <c r="E66"/>
      <c r="F66"/>
    </row>
    <row r="67" spans="1:6" s="2" customFormat="1" x14ac:dyDescent="0.25">
      <c r="A67"/>
      <c r="B67"/>
      <c r="C67"/>
      <c r="D67"/>
      <c r="E67"/>
      <c r="F67"/>
    </row>
    <row r="68" spans="1:6" s="2" customFormat="1" x14ac:dyDescent="0.25">
      <c r="A68"/>
      <c r="B68"/>
      <c r="C68"/>
      <c r="D68"/>
      <c r="E68"/>
      <c r="F68"/>
    </row>
    <row r="69" spans="1:6" s="2" customFormat="1" x14ac:dyDescent="0.25">
      <c r="A69"/>
      <c r="B69"/>
      <c r="C69"/>
      <c r="D69"/>
      <c r="E69"/>
      <c r="F69"/>
    </row>
    <row r="70" spans="1:6" s="2" customFormat="1" x14ac:dyDescent="0.25">
      <c r="A70"/>
      <c r="B70"/>
      <c r="C70"/>
      <c r="D70"/>
      <c r="E70"/>
      <c r="F70"/>
    </row>
    <row r="71" spans="1:6" s="2" customFormat="1" x14ac:dyDescent="0.25">
      <c r="A71"/>
      <c r="B71"/>
      <c r="C71"/>
      <c r="D71"/>
      <c r="E71"/>
      <c r="F71"/>
    </row>
    <row r="72" spans="1:6" s="2" customFormat="1" x14ac:dyDescent="0.25">
      <c r="A72"/>
      <c r="B72"/>
      <c r="C72"/>
      <c r="D72"/>
      <c r="E72"/>
      <c r="F72"/>
    </row>
    <row r="73" spans="1:6" s="2" customFormat="1" x14ac:dyDescent="0.25">
      <c r="A73"/>
      <c r="B73"/>
      <c r="C73"/>
      <c r="D73"/>
      <c r="E73"/>
      <c r="F73"/>
    </row>
    <row r="74" spans="1:6" s="2" customFormat="1" x14ac:dyDescent="0.25">
      <c r="A74"/>
      <c r="B74"/>
      <c r="C74"/>
      <c r="D74"/>
      <c r="E74"/>
      <c r="F74"/>
    </row>
    <row r="75" spans="1:6" s="2" customFormat="1" x14ac:dyDescent="0.25">
      <c r="A75"/>
      <c r="B75"/>
      <c r="C75"/>
      <c r="D75"/>
      <c r="E75"/>
      <c r="F75"/>
    </row>
    <row r="76" spans="1:6" s="2" customFormat="1" x14ac:dyDescent="0.25">
      <c r="A76"/>
      <c r="B76"/>
      <c r="C76"/>
      <c r="D76"/>
      <c r="E76"/>
      <c r="F76"/>
    </row>
    <row r="77" spans="1:6" s="2" customFormat="1" x14ac:dyDescent="0.25">
      <c r="A77"/>
      <c r="B77"/>
      <c r="C77"/>
      <c r="D77"/>
      <c r="E77"/>
      <c r="F77"/>
    </row>
    <row r="78" spans="1:6" s="2" customFormat="1" x14ac:dyDescent="0.25">
      <c r="A78"/>
      <c r="B78"/>
      <c r="C78"/>
      <c r="D78"/>
      <c r="E78"/>
      <c r="F78"/>
    </row>
    <row r="79" spans="1:6" s="2" customFormat="1" x14ac:dyDescent="0.25">
      <c r="A79"/>
      <c r="B79"/>
      <c r="C79"/>
      <c r="D79"/>
      <c r="E79"/>
      <c r="F79"/>
    </row>
    <row r="80" spans="1:6" s="2" customFormat="1" x14ac:dyDescent="0.25">
      <c r="A80"/>
      <c r="B80"/>
      <c r="C80"/>
      <c r="D80"/>
      <c r="E80"/>
      <c r="F80"/>
    </row>
    <row r="81" spans="1:6" s="2" customFormat="1" x14ac:dyDescent="0.25">
      <c r="A81"/>
      <c r="B81"/>
      <c r="C81"/>
      <c r="D81"/>
      <c r="E81"/>
      <c r="F81"/>
    </row>
    <row r="82" spans="1:6" s="2" customFormat="1" x14ac:dyDescent="0.25">
      <c r="A82"/>
      <c r="B82"/>
      <c r="C82"/>
      <c r="D82"/>
      <c r="E82"/>
      <c r="F82"/>
    </row>
    <row r="83" spans="1:6" s="2" customFormat="1" x14ac:dyDescent="0.25">
      <c r="A83"/>
      <c r="B83"/>
      <c r="C83"/>
      <c r="D83"/>
      <c r="E83"/>
      <c r="F83"/>
    </row>
    <row r="84" spans="1:6" s="2" customFormat="1" x14ac:dyDescent="0.25">
      <c r="A84"/>
      <c r="B84"/>
      <c r="C84"/>
      <c r="D84"/>
      <c r="E84"/>
      <c r="F84"/>
    </row>
    <row r="85" spans="1:6" s="2" customFormat="1" x14ac:dyDescent="0.25">
      <c r="A85"/>
      <c r="B85"/>
      <c r="C85"/>
      <c r="D85"/>
      <c r="E85"/>
      <c r="F85"/>
    </row>
    <row r="86" spans="1:6" s="2" customFormat="1" x14ac:dyDescent="0.25">
      <c r="A86"/>
      <c r="B86"/>
      <c r="C86"/>
      <c r="D86"/>
      <c r="E86"/>
      <c r="F86"/>
    </row>
    <row r="87" spans="1:6" s="2" customFormat="1" x14ac:dyDescent="0.25">
      <c r="A87"/>
      <c r="B87"/>
      <c r="C87"/>
      <c r="D87"/>
      <c r="E87"/>
      <c r="F87"/>
    </row>
    <row r="88" spans="1:6" s="2" customFormat="1" x14ac:dyDescent="0.25">
      <c r="A88"/>
      <c r="B88"/>
      <c r="C88"/>
      <c r="D88"/>
      <c r="E88"/>
      <c r="F88"/>
    </row>
    <row r="89" spans="1:6" s="2" customFormat="1" x14ac:dyDescent="0.25">
      <c r="A89"/>
      <c r="B89"/>
      <c r="C89"/>
      <c r="D89"/>
      <c r="E89"/>
      <c r="F89"/>
    </row>
    <row r="90" spans="1:6" s="2" customFormat="1" x14ac:dyDescent="0.25">
      <c r="A90"/>
      <c r="B90"/>
      <c r="C90"/>
      <c r="D90"/>
      <c r="E90"/>
      <c r="F90"/>
    </row>
    <row r="91" spans="1:6" s="2" customFormat="1" x14ac:dyDescent="0.25">
      <c r="A91"/>
      <c r="B91"/>
      <c r="C91"/>
      <c r="D91"/>
      <c r="E91"/>
      <c r="F91"/>
    </row>
    <row r="92" spans="1:6" s="2" customFormat="1" x14ac:dyDescent="0.25">
      <c r="A92"/>
      <c r="B92"/>
      <c r="C92"/>
      <c r="D92"/>
      <c r="E92"/>
      <c r="F92"/>
    </row>
    <row r="93" spans="1:6" s="2" customFormat="1" x14ac:dyDescent="0.25">
      <c r="A93"/>
      <c r="B93"/>
      <c r="C93"/>
      <c r="D93"/>
      <c r="E93"/>
      <c r="F93"/>
    </row>
    <row r="94" spans="1:6" s="2" customFormat="1" x14ac:dyDescent="0.25">
      <c r="A94"/>
      <c r="B94"/>
      <c r="C94"/>
      <c r="D94"/>
      <c r="E94"/>
      <c r="F94"/>
    </row>
    <row r="95" spans="1:6" s="2" customFormat="1" x14ac:dyDescent="0.25">
      <c r="A95"/>
      <c r="B95"/>
      <c r="C95"/>
      <c r="D95"/>
      <c r="E95"/>
      <c r="F95"/>
    </row>
    <row r="96" spans="1:6" s="2" customFormat="1" x14ac:dyDescent="0.25">
      <c r="A96"/>
      <c r="B96"/>
      <c r="C96"/>
      <c r="D96"/>
      <c r="E96"/>
      <c r="F96"/>
    </row>
    <row r="97" spans="1:6" s="2" customFormat="1" x14ac:dyDescent="0.25">
      <c r="A97"/>
      <c r="B97"/>
      <c r="C97"/>
      <c r="D97"/>
      <c r="E97"/>
      <c r="F97"/>
    </row>
    <row r="98" spans="1:6" s="2" customFormat="1" x14ac:dyDescent="0.25">
      <c r="A98"/>
      <c r="B98"/>
      <c r="C98"/>
      <c r="D98"/>
      <c r="E98"/>
      <c r="F98"/>
    </row>
    <row r="99" spans="1:6" s="2" customFormat="1" x14ac:dyDescent="0.25">
      <c r="A99"/>
      <c r="B99"/>
      <c r="C99"/>
      <c r="D99"/>
      <c r="E99"/>
      <c r="F99"/>
    </row>
    <row r="100" spans="1:6" s="2" customFormat="1" x14ac:dyDescent="0.25">
      <c r="A100"/>
      <c r="B100"/>
      <c r="C100"/>
      <c r="D100"/>
      <c r="E100"/>
      <c r="F100"/>
    </row>
    <row r="101" spans="1:6" s="2" customFormat="1" x14ac:dyDescent="0.25">
      <c r="A101"/>
      <c r="B101"/>
      <c r="C101"/>
      <c r="D101"/>
      <c r="E101"/>
      <c r="F101"/>
    </row>
    <row r="102" spans="1:6" s="2" customFormat="1" x14ac:dyDescent="0.25">
      <c r="A102"/>
      <c r="B102"/>
      <c r="C102"/>
      <c r="D102"/>
      <c r="E102"/>
      <c r="F102"/>
    </row>
    <row r="103" spans="1:6" s="2" customFormat="1" x14ac:dyDescent="0.25">
      <c r="A103"/>
      <c r="B103"/>
      <c r="C103"/>
      <c r="D103"/>
      <c r="E103"/>
      <c r="F103"/>
    </row>
    <row r="104" spans="1:6" s="2" customFormat="1" x14ac:dyDescent="0.25">
      <c r="A104"/>
      <c r="B104"/>
      <c r="C104"/>
      <c r="D104"/>
      <c r="E104"/>
      <c r="F104"/>
    </row>
    <row r="105" spans="1:6" s="2" customFormat="1" x14ac:dyDescent="0.25">
      <c r="A105"/>
      <c r="B105"/>
      <c r="C105"/>
      <c r="D105"/>
      <c r="E105"/>
      <c r="F105"/>
    </row>
    <row r="106" spans="1:6" s="2" customFormat="1" x14ac:dyDescent="0.25">
      <c r="A106"/>
      <c r="B106"/>
      <c r="C106"/>
      <c r="D106"/>
      <c r="E106"/>
      <c r="F106"/>
    </row>
    <row r="107" spans="1:6" s="2" customFormat="1" x14ac:dyDescent="0.25">
      <c r="A107"/>
      <c r="B107"/>
      <c r="C107"/>
      <c r="D107"/>
      <c r="E107"/>
      <c r="F107"/>
    </row>
    <row r="108" spans="1:6" s="2" customFormat="1" x14ac:dyDescent="0.25">
      <c r="A108"/>
      <c r="B108"/>
      <c r="C108"/>
      <c r="D108"/>
      <c r="E108"/>
      <c r="F108"/>
    </row>
    <row r="109" spans="1:6" s="2" customFormat="1" x14ac:dyDescent="0.25">
      <c r="A109"/>
      <c r="B109"/>
      <c r="C109"/>
      <c r="D109"/>
      <c r="E109"/>
      <c r="F109"/>
    </row>
    <row r="110" spans="1:6" s="2" customFormat="1" x14ac:dyDescent="0.25">
      <c r="A110"/>
      <c r="B110"/>
      <c r="C110"/>
      <c r="D110"/>
      <c r="E110"/>
      <c r="F110"/>
    </row>
    <row r="111" spans="1:6" s="2" customFormat="1" x14ac:dyDescent="0.25">
      <c r="A111"/>
      <c r="B111"/>
      <c r="C111"/>
      <c r="D111"/>
      <c r="E111"/>
      <c r="F111"/>
    </row>
    <row r="112" spans="1:6" s="2" customFormat="1" x14ac:dyDescent="0.25">
      <c r="A112"/>
      <c r="B112"/>
      <c r="C112"/>
      <c r="D112"/>
      <c r="E112"/>
      <c r="F112"/>
    </row>
    <row r="113" spans="1:6" s="2" customFormat="1" x14ac:dyDescent="0.25">
      <c r="A113"/>
      <c r="B113"/>
      <c r="C113"/>
      <c r="D113"/>
      <c r="E113"/>
      <c r="F113"/>
    </row>
    <row r="114" spans="1:6" s="2" customFormat="1" x14ac:dyDescent="0.25">
      <c r="A114"/>
      <c r="B114"/>
      <c r="C114"/>
      <c r="D114"/>
      <c r="E114"/>
      <c r="F114"/>
    </row>
    <row r="115" spans="1:6" s="2" customFormat="1" x14ac:dyDescent="0.25">
      <c r="A115"/>
      <c r="B115"/>
      <c r="C115"/>
      <c r="D115"/>
      <c r="E115"/>
      <c r="F115"/>
    </row>
    <row r="116" spans="1:6" s="2" customFormat="1" x14ac:dyDescent="0.25">
      <c r="A116"/>
      <c r="B116"/>
      <c r="C116"/>
      <c r="D116"/>
      <c r="E116"/>
      <c r="F116"/>
    </row>
    <row r="117" spans="1:6" s="2" customFormat="1" x14ac:dyDescent="0.25">
      <c r="A117"/>
      <c r="B117"/>
      <c r="C117"/>
      <c r="D117"/>
      <c r="E117"/>
      <c r="F117"/>
    </row>
    <row r="118" spans="1:6" s="2" customFormat="1" x14ac:dyDescent="0.25">
      <c r="A118"/>
      <c r="B118"/>
      <c r="C118"/>
      <c r="D118"/>
      <c r="E118"/>
      <c r="F118"/>
    </row>
    <row r="119" spans="1:6" s="2" customFormat="1" x14ac:dyDescent="0.25">
      <c r="A119"/>
      <c r="B119"/>
      <c r="C119"/>
      <c r="D119"/>
      <c r="E119"/>
      <c r="F119"/>
    </row>
    <row r="120" spans="1:6" s="2" customFormat="1" x14ac:dyDescent="0.25">
      <c r="A120"/>
      <c r="B120"/>
      <c r="C120"/>
      <c r="D120"/>
      <c r="E120"/>
      <c r="F120"/>
    </row>
    <row r="121" spans="1:6" s="2" customFormat="1" x14ac:dyDescent="0.25">
      <c r="A121"/>
      <c r="B121"/>
      <c r="C121"/>
      <c r="D121"/>
      <c r="E121"/>
      <c r="F121"/>
    </row>
    <row r="122" spans="1:6" s="2" customFormat="1" x14ac:dyDescent="0.25">
      <c r="A122"/>
      <c r="B122"/>
      <c r="C122"/>
      <c r="D122"/>
      <c r="E122"/>
      <c r="F122"/>
    </row>
    <row r="123" spans="1:6" s="2" customFormat="1" x14ac:dyDescent="0.25">
      <c r="A123"/>
      <c r="B123"/>
      <c r="C123"/>
      <c r="D123"/>
      <c r="E123"/>
      <c r="F123"/>
    </row>
    <row r="124" spans="1:6" s="2" customFormat="1" x14ac:dyDescent="0.25">
      <c r="A124"/>
      <c r="B124"/>
      <c r="C124"/>
      <c r="D124"/>
      <c r="E124"/>
      <c r="F124"/>
    </row>
    <row r="125" spans="1:6" s="2" customFormat="1" x14ac:dyDescent="0.25">
      <c r="A125"/>
      <c r="B125"/>
      <c r="C125"/>
      <c r="D125"/>
      <c r="E125"/>
      <c r="F125"/>
    </row>
    <row r="126" spans="1:6" s="2" customFormat="1" x14ac:dyDescent="0.25">
      <c r="A126"/>
      <c r="B126"/>
      <c r="C126"/>
      <c r="D126"/>
      <c r="E126"/>
      <c r="F126"/>
    </row>
    <row r="127" spans="1:6" s="2" customFormat="1" x14ac:dyDescent="0.25">
      <c r="A127"/>
      <c r="B127"/>
      <c r="C127"/>
      <c r="D127"/>
      <c r="E127"/>
      <c r="F127"/>
    </row>
    <row r="128" spans="1:6" s="2" customFormat="1" x14ac:dyDescent="0.25">
      <c r="A128"/>
      <c r="B128"/>
      <c r="C128"/>
      <c r="D128"/>
      <c r="E128"/>
      <c r="F128"/>
    </row>
    <row r="129" spans="1:6" s="2" customFormat="1" x14ac:dyDescent="0.25">
      <c r="A129"/>
      <c r="B129"/>
      <c r="C129"/>
      <c r="D129"/>
      <c r="E129"/>
      <c r="F129"/>
    </row>
    <row r="130" spans="1:6" s="2" customFormat="1" x14ac:dyDescent="0.25">
      <c r="A130"/>
      <c r="B130"/>
      <c r="C130"/>
      <c r="D130"/>
      <c r="E130"/>
      <c r="F130"/>
    </row>
    <row r="131" spans="1:6" s="2" customFormat="1" x14ac:dyDescent="0.25">
      <c r="A131"/>
      <c r="B131"/>
      <c r="C131"/>
      <c r="D131"/>
      <c r="E131"/>
      <c r="F131"/>
    </row>
    <row r="132" spans="1:6" s="2" customFormat="1" x14ac:dyDescent="0.25">
      <c r="A132"/>
      <c r="B132"/>
      <c r="C132"/>
      <c r="D132"/>
      <c r="E132"/>
      <c r="F132"/>
    </row>
    <row r="133" spans="1:6" s="2" customFormat="1" x14ac:dyDescent="0.25">
      <c r="A133"/>
      <c r="B133"/>
      <c r="C133"/>
      <c r="D133"/>
      <c r="E133"/>
      <c r="F133"/>
    </row>
    <row r="134" spans="1:6" s="2" customFormat="1" x14ac:dyDescent="0.25">
      <c r="A134"/>
      <c r="B134"/>
      <c r="C134"/>
      <c r="D134"/>
      <c r="E134"/>
      <c r="F134"/>
    </row>
    <row r="135" spans="1:6" s="2" customFormat="1" x14ac:dyDescent="0.25">
      <c r="A135"/>
      <c r="B135"/>
      <c r="C135"/>
      <c r="D135"/>
      <c r="E135"/>
      <c r="F135"/>
    </row>
    <row r="136" spans="1:6" s="2" customFormat="1" x14ac:dyDescent="0.25">
      <c r="A136"/>
      <c r="B136"/>
      <c r="C136"/>
      <c r="D136"/>
      <c r="E136"/>
      <c r="F136"/>
    </row>
    <row r="137" spans="1:6" s="2" customFormat="1" x14ac:dyDescent="0.25">
      <c r="A137"/>
      <c r="B137"/>
      <c r="C137"/>
      <c r="D137"/>
      <c r="E137"/>
      <c r="F137"/>
    </row>
    <row r="138" spans="1:6" s="2" customFormat="1" x14ac:dyDescent="0.25">
      <c r="A138"/>
      <c r="B138"/>
      <c r="C138"/>
      <c r="D138"/>
      <c r="E138"/>
      <c r="F138"/>
    </row>
    <row r="139" spans="1:6" s="2" customFormat="1" x14ac:dyDescent="0.25">
      <c r="A139"/>
      <c r="B139"/>
      <c r="C139"/>
      <c r="D139"/>
      <c r="E139"/>
      <c r="F139"/>
    </row>
    <row r="140" spans="1:6" s="2" customFormat="1" x14ac:dyDescent="0.25">
      <c r="A140"/>
      <c r="B140"/>
      <c r="C140"/>
      <c r="D140"/>
      <c r="E140"/>
      <c r="F140"/>
    </row>
    <row r="141" spans="1:6" s="2" customFormat="1" x14ac:dyDescent="0.25">
      <c r="A141"/>
      <c r="B141"/>
      <c r="C141"/>
      <c r="D141"/>
      <c r="E141"/>
      <c r="F141"/>
    </row>
    <row r="142" spans="1:6" s="2" customFormat="1" x14ac:dyDescent="0.25">
      <c r="A142"/>
      <c r="B142"/>
      <c r="C142"/>
      <c r="D142"/>
      <c r="E142"/>
      <c r="F142"/>
    </row>
    <row r="143" spans="1:6" s="2" customFormat="1" x14ac:dyDescent="0.25">
      <c r="A143"/>
      <c r="B143"/>
      <c r="C143"/>
      <c r="D143"/>
      <c r="E143"/>
      <c r="F143"/>
    </row>
    <row r="144" spans="1:6" s="2" customFormat="1" x14ac:dyDescent="0.25">
      <c r="A144"/>
      <c r="B144"/>
      <c r="C144"/>
      <c r="D144"/>
      <c r="E144"/>
      <c r="F144"/>
    </row>
    <row r="145" spans="1:6" s="2" customFormat="1" x14ac:dyDescent="0.25">
      <c r="A145"/>
      <c r="B145"/>
      <c r="C145"/>
      <c r="D145"/>
      <c r="E145"/>
      <c r="F145"/>
    </row>
    <row r="146" spans="1:6" s="2" customFormat="1" x14ac:dyDescent="0.25">
      <c r="A146"/>
      <c r="B146"/>
      <c r="C146"/>
      <c r="D146"/>
      <c r="E146"/>
      <c r="F146"/>
    </row>
    <row r="147" spans="1:6" s="2" customFormat="1" x14ac:dyDescent="0.25">
      <c r="A147"/>
      <c r="B147"/>
      <c r="C147"/>
      <c r="D147"/>
      <c r="E147"/>
      <c r="F147"/>
    </row>
    <row r="148" spans="1:6" s="2" customFormat="1" x14ac:dyDescent="0.25">
      <c r="A148"/>
      <c r="B148"/>
      <c r="C148"/>
      <c r="D148"/>
      <c r="E148"/>
      <c r="F148"/>
    </row>
    <row r="149" spans="1:6" s="2" customFormat="1" x14ac:dyDescent="0.25">
      <c r="A149"/>
      <c r="B149"/>
      <c r="C149"/>
      <c r="D149"/>
      <c r="E149"/>
      <c r="F149"/>
    </row>
    <row r="150" spans="1:6" s="2" customFormat="1" x14ac:dyDescent="0.25">
      <c r="A150"/>
      <c r="B150"/>
      <c r="C150"/>
      <c r="D150"/>
      <c r="E150"/>
      <c r="F150"/>
    </row>
    <row r="151" spans="1:6" s="2" customFormat="1" x14ac:dyDescent="0.25">
      <c r="A151"/>
      <c r="B151"/>
      <c r="C151"/>
      <c r="D151"/>
      <c r="E151"/>
      <c r="F151"/>
    </row>
    <row r="152" spans="1:6" s="2" customFormat="1" x14ac:dyDescent="0.25">
      <c r="A152"/>
      <c r="B152"/>
      <c r="C152"/>
      <c r="D152"/>
      <c r="E152"/>
      <c r="F152"/>
    </row>
    <row r="153" spans="1:6" s="2" customFormat="1" x14ac:dyDescent="0.25">
      <c r="A153"/>
      <c r="B153"/>
      <c r="C153"/>
      <c r="D153"/>
      <c r="E153"/>
      <c r="F153"/>
    </row>
    <row r="154" spans="1:6" s="2" customFormat="1" x14ac:dyDescent="0.25">
      <c r="A154"/>
      <c r="B154"/>
      <c r="C154"/>
      <c r="D154"/>
      <c r="E154"/>
      <c r="F154"/>
    </row>
    <row r="155" spans="1:6" s="2" customFormat="1" x14ac:dyDescent="0.25">
      <c r="A155"/>
      <c r="B155"/>
      <c r="C155"/>
      <c r="D155"/>
      <c r="E155"/>
      <c r="F155"/>
    </row>
    <row r="156" spans="1:6" s="2" customFormat="1" x14ac:dyDescent="0.25">
      <c r="A156"/>
      <c r="B156"/>
      <c r="C156"/>
      <c r="D156"/>
      <c r="E156"/>
      <c r="F156"/>
    </row>
    <row r="157" spans="1:6" s="2" customFormat="1" x14ac:dyDescent="0.25">
      <c r="A157"/>
      <c r="B157"/>
      <c r="C157"/>
      <c r="D157"/>
      <c r="E157"/>
      <c r="F157"/>
    </row>
    <row r="158" spans="1:6" s="2" customFormat="1" x14ac:dyDescent="0.25">
      <c r="A158"/>
      <c r="B158"/>
      <c r="C158"/>
      <c r="D158"/>
      <c r="E158"/>
      <c r="F158"/>
    </row>
    <row r="159" spans="1:6" s="2" customFormat="1" x14ac:dyDescent="0.25">
      <c r="A159"/>
      <c r="B159"/>
      <c r="C159"/>
      <c r="D159"/>
      <c r="E159"/>
      <c r="F159"/>
    </row>
    <row r="160" spans="1:6" s="2" customFormat="1" x14ac:dyDescent="0.25">
      <c r="A160"/>
      <c r="B160"/>
      <c r="C160"/>
      <c r="D160"/>
      <c r="E160"/>
      <c r="F160"/>
    </row>
    <row r="161" spans="1:6" s="2" customFormat="1" x14ac:dyDescent="0.25">
      <c r="A161"/>
      <c r="B161"/>
      <c r="C161"/>
      <c r="D161"/>
      <c r="E161"/>
      <c r="F161"/>
    </row>
    <row r="162" spans="1:6" s="2" customFormat="1" x14ac:dyDescent="0.25">
      <c r="A162"/>
      <c r="B162"/>
      <c r="C162"/>
      <c r="D162"/>
      <c r="E162"/>
      <c r="F162"/>
    </row>
    <row r="163" spans="1:6" s="2" customFormat="1" x14ac:dyDescent="0.25">
      <c r="A163"/>
      <c r="B163"/>
      <c r="C163"/>
      <c r="D163"/>
      <c r="E163"/>
      <c r="F163"/>
    </row>
    <row r="164" spans="1:6" s="2" customFormat="1" x14ac:dyDescent="0.25">
      <c r="A164"/>
      <c r="B164"/>
      <c r="C164"/>
      <c r="D164"/>
      <c r="E164"/>
      <c r="F164"/>
    </row>
    <row r="165" spans="1:6" s="2" customFormat="1" x14ac:dyDescent="0.25">
      <c r="A165"/>
      <c r="B165"/>
      <c r="C165"/>
      <c r="D165"/>
      <c r="E165"/>
      <c r="F165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8"/>
  <sheetViews>
    <sheetView zoomScaleNormal="100" workbookViewId="0">
      <selection activeCell="H5" sqref="H5"/>
    </sheetView>
  </sheetViews>
  <sheetFormatPr defaultRowHeight="15" x14ac:dyDescent="0.25"/>
  <cols>
    <col min="1" max="1" width="4.140625" customWidth="1"/>
    <col min="2" max="2" width="20.5703125" customWidth="1"/>
    <col min="3" max="3" width="25.85546875" customWidth="1"/>
    <col min="4" max="4" width="12" customWidth="1"/>
    <col min="5" max="5" width="28" customWidth="1"/>
    <col min="6" max="6" width="24.28515625" customWidth="1"/>
    <col min="7" max="7" width="9.7109375" customWidth="1"/>
    <col min="8" max="8" width="9.140625" customWidth="1"/>
    <col min="9" max="9" width="10.5703125" customWidth="1"/>
    <col min="10" max="10" width="2.7109375" customWidth="1"/>
    <col min="11" max="11" width="3" customWidth="1"/>
    <col min="12" max="12" width="2.5703125" customWidth="1"/>
    <col min="13" max="13" width="2.7109375" customWidth="1"/>
    <col min="14" max="14" width="1.7109375" customWidth="1"/>
    <col min="15" max="15" width="2.42578125" customWidth="1"/>
    <col min="16" max="16" width="2" customWidth="1"/>
    <col min="17" max="17" width="2.140625" customWidth="1"/>
    <col min="18" max="18" width="1.5703125" customWidth="1"/>
    <col min="19" max="19" width="2.140625" customWidth="1"/>
    <col min="20" max="20" width="2" customWidth="1"/>
    <col min="21" max="21" width="1.85546875" customWidth="1"/>
    <col min="22" max="22" width="2" customWidth="1"/>
    <col min="23" max="23" width="1.85546875" customWidth="1"/>
    <col min="24" max="24" width="2.42578125" customWidth="1"/>
    <col min="25" max="25" width="1.7109375" customWidth="1"/>
    <col min="26" max="26" width="1.85546875" customWidth="1"/>
    <col min="27" max="27" width="2.140625" customWidth="1"/>
  </cols>
  <sheetData>
    <row r="1" spans="1:9" x14ac:dyDescent="0.25">
      <c r="A1" t="s">
        <v>283</v>
      </c>
      <c r="B1" t="s">
        <v>284</v>
      </c>
      <c r="C1" t="s">
        <v>285</v>
      </c>
      <c r="D1" t="s">
        <v>278</v>
      </c>
      <c r="E1" t="s">
        <v>279</v>
      </c>
      <c r="F1" t="s">
        <v>280</v>
      </c>
      <c r="G1" t="s">
        <v>281</v>
      </c>
      <c r="H1" t="s">
        <v>282</v>
      </c>
      <c r="I1" t="s">
        <v>5</v>
      </c>
    </row>
    <row r="2" spans="1:9" x14ac:dyDescent="0.25">
      <c r="A2" s="21">
        <v>1</v>
      </c>
      <c r="B2" s="21" t="s">
        <v>490</v>
      </c>
      <c r="C2" s="21" t="s">
        <v>286</v>
      </c>
      <c r="D2" s="22">
        <v>42188</v>
      </c>
      <c r="E2" s="21" t="s">
        <v>287</v>
      </c>
      <c r="F2" s="23" t="s">
        <v>288</v>
      </c>
      <c r="G2" s="24">
        <v>420</v>
      </c>
      <c r="H2" s="25">
        <v>200.93</v>
      </c>
      <c r="I2" s="21">
        <v>1100</v>
      </c>
    </row>
    <row r="3" spans="1:9" x14ac:dyDescent="0.25">
      <c r="A3" s="10"/>
      <c r="B3" s="10"/>
      <c r="C3" s="10"/>
      <c r="D3" s="10"/>
      <c r="E3" s="10"/>
      <c r="F3" s="10" t="s">
        <v>289</v>
      </c>
      <c r="G3" s="11">
        <v>200</v>
      </c>
      <c r="H3" s="10"/>
      <c r="I3" s="10"/>
    </row>
    <row r="4" spans="1:9" x14ac:dyDescent="0.25">
      <c r="A4" s="10"/>
      <c r="B4" s="10"/>
      <c r="C4" s="10"/>
      <c r="D4" s="10"/>
      <c r="E4" s="10"/>
      <c r="F4" s="10" t="s">
        <v>290</v>
      </c>
      <c r="G4" s="11">
        <v>100</v>
      </c>
      <c r="H4" s="10"/>
      <c r="I4" s="10"/>
    </row>
    <row r="5" spans="1:9" x14ac:dyDescent="0.25">
      <c r="A5" s="10"/>
      <c r="B5" s="10"/>
      <c r="C5" s="10"/>
      <c r="D5" s="10"/>
      <c r="E5" s="10"/>
      <c r="F5" s="10" t="s">
        <v>21</v>
      </c>
      <c r="G5" s="11">
        <v>59.07</v>
      </c>
      <c r="H5" s="10"/>
      <c r="I5" s="10"/>
    </row>
    <row r="6" spans="1:9" x14ac:dyDescent="0.25">
      <c r="A6" s="10"/>
      <c r="B6" s="10"/>
      <c r="C6" s="10"/>
      <c r="D6" s="10"/>
      <c r="E6" s="10"/>
      <c r="F6" s="10" t="s">
        <v>249</v>
      </c>
      <c r="G6" s="11">
        <v>120</v>
      </c>
      <c r="H6" s="10"/>
      <c r="I6" s="10"/>
    </row>
    <row r="7" spans="1:9" ht="30" x14ac:dyDescent="0.25">
      <c r="A7" s="17">
        <v>2</v>
      </c>
      <c r="B7" s="17" t="s">
        <v>490</v>
      </c>
      <c r="C7" s="26" t="s">
        <v>291</v>
      </c>
      <c r="D7" s="18">
        <v>42203</v>
      </c>
      <c r="E7" s="17" t="s">
        <v>287</v>
      </c>
      <c r="F7" s="17" t="s">
        <v>292</v>
      </c>
      <c r="G7" s="19">
        <v>166</v>
      </c>
      <c r="H7" s="17">
        <v>21.5</v>
      </c>
      <c r="I7" s="17">
        <v>400</v>
      </c>
    </row>
    <row r="8" spans="1:9" x14ac:dyDescent="0.25">
      <c r="A8" s="10"/>
      <c r="B8" s="10"/>
      <c r="C8" s="10"/>
      <c r="D8" s="10"/>
      <c r="E8" s="10"/>
      <c r="F8" s="10" t="s">
        <v>86</v>
      </c>
      <c r="G8" s="11">
        <v>53.5</v>
      </c>
      <c r="H8" s="10"/>
      <c r="I8" s="10"/>
    </row>
    <row r="9" spans="1:9" x14ac:dyDescent="0.25">
      <c r="A9" s="10"/>
      <c r="B9" s="10"/>
      <c r="C9" s="10"/>
      <c r="D9" s="10"/>
      <c r="E9" s="10"/>
      <c r="F9" s="10" t="s">
        <v>293</v>
      </c>
      <c r="G9" s="11">
        <v>99</v>
      </c>
      <c r="H9" s="10"/>
      <c r="I9" s="10"/>
    </row>
    <row r="10" spans="1:9" x14ac:dyDescent="0.25">
      <c r="A10" s="10"/>
      <c r="B10" s="10"/>
      <c r="C10" s="10"/>
      <c r="D10" s="10"/>
      <c r="E10" s="10"/>
      <c r="F10" s="10" t="s">
        <v>249</v>
      </c>
      <c r="G10" s="11">
        <v>60</v>
      </c>
      <c r="H10" s="10"/>
      <c r="I10" s="10"/>
    </row>
    <row r="11" spans="1:9" x14ac:dyDescent="0.25">
      <c r="A11" s="17">
        <v>3</v>
      </c>
      <c r="B11" s="17" t="s">
        <v>490</v>
      </c>
      <c r="C11" s="17" t="s">
        <v>286</v>
      </c>
      <c r="D11" s="18">
        <v>42223</v>
      </c>
      <c r="E11" s="17" t="s">
        <v>287</v>
      </c>
      <c r="F11" s="17" t="s">
        <v>341</v>
      </c>
      <c r="G11" s="19">
        <v>20</v>
      </c>
      <c r="H11" s="20">
        <v>735</v>
      </c>
      <c r="I11" s="17">
        <v>1800</v>
      </c>
    </row>
    <row r="12" spans="1:9" x14ac:dyDescent="0.25">
      <c r="A12" s="10"/>
      <c r="B12" s="10"/>
      <c r="C12" s="10"/>
      <c r="D12" s="10"/>
      <c r="E12" s="10"/>
      <c r="F12" s="10" t="s">
        <v>342</v>
      </c>
      <c r="G12" s="11">
        <v>20</v>
      </c>
      <c r="H12" s="16"/>
      <c r="I12" s="10"/>
    </row>
    <row r="13" spans="1:9" x14ac:dyDescent="0.25">
      <c r="A13" s="10"/>
      <c r="B13" s="10"/>
      <c r="C13" s="10"/>
      <c r="D13" s="10"/>
      <c r="E13" s="10"/>
      <c r="F13" s="10" t="s">
        <v>343</v>
      </c>
      <c r="G13" s="11">
        <v>30</v>
      </c>
      <c r="H13" s="16"/>
      <c r="I13" s="10"/>
    </row>
    <row r="14" spans="1:9" x14ac:dyDescent="0.25">
      <c r="A14" s="10"/>
      <c r="B14" s="10"/>
      <c r="C14" s="10"/>
      <c r="D14" s="10"/>
      <c r="E14" s="10"/>
      <c r="F14" s="10" t="s">
        <v>249</v>
      </c>
      <c r="G14" s="11">
        <v>40</v>
      </c>
      <c r="H14" s="16"/>
      <c r="I14" s="10"/>
    </row>
    <row r="15" spans="1:9" x14ac:dyDescent="0.25">
      <c r="A15" s="10"/>
      <c r="B15" s="10"/>
      <c r="C15" s="10"/>
      <c r="D15" s="10"/>
      <c r="E15" s="10"/>
      <c r="F15" s="10" t="s">
        <v>344</v>
      </c>
      <c r="G15" s="11">
        <v>495</v>
      </c>
      <c r="H15" s="16"/>
      <c r="I15" s="10"/>
    </row>
    <row r="16" spans="1:9" x14ac:dyDescent="0.25">
      <c r="A16" s="10"/>
      <c r="B16" s="10"/>
      <c r="C16" s="10"/>
      <c r="D16" s="10"/>
      <c r="E16" s="10"/>
      <c r="F16" s="10" t="s">
        <v>345</v>
      </c>
      <c r="G16" s="11">
        <v>320</v>
      </c>
      <c r="H16" s="16"/>
      <c r="I16" s="10"/>
    </row>
    <row r="17" spans="1:79" x14ac:dyDescent="0.25">
      <c r="A17" s="10"/>
      <c r="B17" s="10"/>
      <c r="C17" s="10"/>
      <c r="D17" s="10"/>
      <c r="E17" s="10"/>
      <c r="F17" s="10" t="s">
        <v>346</v>
      </c>
      <c r="G17" s="11">
        <v>140</v>
      </c>
      <c r="H17" s="16"/>
      <c r="I17" s="10"/>
    </row>
    <row r="18" spans="1:79" ht="30" x14ac:dyDescent="0.25">
      <c r="A18" s="17">
        <v>4</v>
      </c>
      <c r="B18" s="17" t="s">
        <v>491</v>
      </c>
      <c r="C18" s="26" t="s">
        <v>325</v>
      </c>
      <c r="D18" s="18">
        <v>42238</v>
      </c>
      <c r="E18" s="17" t="s">
        <v>287</v>
      </c>
      <c r="F18" s="17" t="s">
        <v>82</v>
      </c>
      <c r="G18" s="19">
        <v>50</v>
      </c>
      <c r="H18" s="20">
        <v>409</v>
      </c>
      <c r="I18" s="17">
        <v>500</v>
      </c>
    </row>
    <row r="19" spans="1:79" x14ac:dyDescent="0.25">
      <c r="A19" s="10"/>
      <c r="B19" s="10"/>
      <c r="C19" s="10"/>
      <c r="D19" s="10"/>
      <c r="E19" s="10"/>
      <c r="F19" s="10" t="s">
        <v>313</v>
      </c>
      <c r="G19" s="11">
        <v>20</v>
      </c>
      <c r="H19" s="16"/>
      <c r="I19" s="10"/>
    </row>
    <row r="20" spans="1:79" x14ac:dyDescent="0.25">
      <c r="A20" s="10"/>
      <c r="B20" s="10"/>
      <c r="C20" s="10"/>
      <c r="D20" s="10"/>
      <c r="E20" s="10"/>
      <c r="F20" s="10" t="s">
        <v>171</v>
      </c>
      <c r="G20" s="11">
        <v>13</v>
      </c>
      <c r="H20" s="16"/>
      <c r="I20" s="10"/>
    </row>
    <row r="21" spans="1:79" x14ac:dyDescent="0.25">
      <c r="A21" s="10"/>
      <c r="B21" s="10"/>
      <c r="C21" s="10"/>
      <c r="D21" s="10"/>
      <c r="E21" s="10"/>
      <c r="F21" s="10" t="s">
        <v>41</v>
      </c>
      <c r="G21" s="11">
        <v>8</v>
      </c>
      <c r="H21" s="16"/>
      <c r="I21" s="10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</row>
    <row r="22" spans="1:79" s="27" customFormat="1" x14ac:dyDescent="0.25">
      <c r="A22" s="17">
        <v>5</v>
      </c>
      <c r="B22" s="17" t="s">
        <v>491</v>
      </c>
      <c r="C22" s="26" t="s">
        <v>326</v>
      </c>
      <c r="D22" s="18">
        <v>42244</v>
      </c>
      <c r="E22" s="17" t="s">
        <v>287</v>
      </c>
      <c r="F22" s="17" t="s">
        <v>313</v>
      </c>
      <c r="G22" s="19">
        <v>5.5</v>
      </c>
      <c r="H22" s="20">
        <v>0</v>
      </c>
      <c r="I22" s="17">
        <v>264.5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</row>
    <row r="23" spans="1:79" x14ac:dyDescent="0.25">
      <c r="A23" s="8"/>
      <c r="B23" s="8"/>
      <c r="C23" s="8"/>
      <c r="D23" s="8"/>
      <c r="E23" s="8"/>
      <c r="F23" s="8" t="s">
        <v>327</v>
      </c>
      <c r="G23" s="12">
        <v>92</v>
      </c>
      <c r="H23" s="13"/>
      <c r="I23" s="8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</row>
    <row r="24" spans="1:79" x14ac:dyDescent="0.25">
      <c r="A24" s="10"/>
      <c r="B24" s="10"/>
      <c r="C24" s="10"/>
      <c r="D24" s="10"/>
      <c r="E24" s="10"/>
      <c r="F24" s="10" t="s">
        <v>249</v>
      </c>
      <c r="G24" s="11">
        <v>167</v>
      </c>
      <c r="H24" s="16"/>
      <c r="I24" s="10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</row>
    <row r="25" spans="1:79" s="27" customFormat="1" ht="47.25" customHeight="1" x14ac:dyDescent="0.25">
      <c r="A25" s="17">
        <v>6</v>
      </c>
      <c r="B25" s="17" t="s">
        <v>491</v>
      </c>
      <c r="C25" s="26" t="s">
        <v>295</v>
      </c>
      <c r="D25" s="18">
        <v>42252</v>
      </c>
      <c r="E25" s="26" t="s">
        <v>294</v>
      </c>
      <c r="F25" s="26" t="s">
        <v>296</v>
      </c>
      <c r="G25" s="19">
        <v>592</v>
      </c>
      <c r="H25" s="17">
        <v>7173</v>
      </c>
      <c r="I25" s="17">
        <v>37000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</row>
    <row r="26" spans="1:79" x14ac:dyDescent="0.25">
      <c r="A26" s="10"/>
      <c r="B26" s="10"/>
      <c r="C26" s="10"/>
      <c r="D26" s="10"/>
      <c r="E26" s="10"/>
      <c r="F26" s="15" t="s">
        <v>297</v>
      </c>
      <c r="G26" s="11">
        <v>457</v>
      </c>
      <c r="H26" s="10"/>
      <c r="I26" s="10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</row>
    <row r="27" spans="1:79" x14ac:dyDescent="0.25">
      <c r="A27" s="10"/>
      <c r="B27" s="10"/>
      <c r="C27" s="10"/>
      <c r="D27" s="10"/>
      <c r="E27" s="10"/>
      <c r="F27" s="15" t="s">
        <v>298</v>
      </c>
      <c r="G27" s="11">
        <v>893</v>
      </c>
      <c r="H27" s="10"/>
      <c r="I27" s="10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</row>
    <row r="28" spans="1:79" x14ac:dyDescent="0.25">
      <c r="A28" s="10"/>
      <c r="B28" s="10"/>
      <c r="C28" s="10"/>
      <c r="D28" s="10"/>
      <c r="E28" s="10"/>
      <c r="F28" s="15" t="s">
        <v>299</v>
      </c>
      <c r="G28" s="11">
        <v>792</v>
      </c>
      <c r="H28" s="10"/>
      <c r="I28" s="10"/>
    </row>
    <row r="29" spans="1:79" x14ac:dyDescent="0.25">
      <c r="A29" s="10"/>
      <c r="B29" s="10"/>
      <c r="C29" s="10"/>
      <c r="D29" s="10"/>
      <c r="E29" s="10"/>
      <c r="F29" s="15" t="s">
        <v>300</v>
      </c>
      <c r="G29" s="11">
        <v>156</v>
      </c>
      <c r="H29" s="10"/>
      <c r="I29" s="10"/>
    </row>
    <row r="30" spans="1:79" x14ac:dyDescent="0.25">
      <c r="A30" s="10"/>
      <c r="B30" s="10"/>
      <c r="C30" s="10"/>
      <c r="D30" s="10"/>
      <c r="E30" s="10"/>
      <c r="F30" s="15" t="s">
        <v>301</v>
      </c>
      <c r="G30" s="11">
        <v>124</v>
      </c>
      <c r="H30" s="10"/>
      <c r="I30" s="10"/>
    </row>
    <row r="31" spans="1:79" x14ac:dyDescent="0.25">
      <c r="A31" s="10"/>
      <c r="B31" s="10"/>
      <c r="C31" s="10"/>
      <c r="D31" s="10"/>
      <c r="E31" s="10"/>
      <c r="F31" s="15" t="s">
        <v>389</v>
      </c>
      <c r="G31" s="11">
        <v>90</v>
      </c>
      <c r="H31" s="16"/>
      <c r="I31" s="10"/>
    </row>
    <row r="32" spans="1:79" x14ac:dyDescent="0.25">
      <c r="A32" s="10"/>
      <c r="B32" s="10"/>
      <c r="C32" s="10"/>
      <c r="D32" s="10"/>
      <c r="E32" s="10"/>
      <c r="F32" s="15" t="s">
        <v>302</v>
      </c>
      <c r="G32" s="11">
        <v>250</v>
      </c>
      <c r="H32" s="10"/>
      <c r="I32" s="10"/>
    </row>
    <row r="33" spans="1:10" x14ac:dyDescent="0.25">
      <c r="A33" s="10"/>
      <c r="B33" s="10"/>
      <c r="C33" s="10"/>
      <c r="D33" s="10"/>
      <c r="E33" s="10"/>
      <c r="F33" s="15" t="s">
        <v>303</v>
      </c>
      <c r="G33" s="11">
        <v>587</v>
      </c>
      <c r="H33" s="10"/>
      <c r="I33" s="10"/>
    </row>
    <row r="34" spans="1:10" x14ac:dyDescent="0.25">
      <c r="A34" s="10"/>
      <c r="B34" s="10"/>
      <c r="C34" s="10"/>
      <c r="D34" s="10"/>
      <c r="E34" s="10"/>
      <c r="F34" s="15" t="s">
        <v>304</v>
      </c>
      <c r="G34" s="11">
        <v>80</v>
      </c>
      <c r="H34" s="10"/>
      <c r="I34" s="10"/>
      <c r="J34" s="9"/>
    </row>
    <row r="35" spans="1:10" x14ac:dyDescent="0.25">
      <c r="A35" s="10"/>
      <c r="B35" s="10"/>
      <c r="C35" s="10"/>
      <c r="D35" s="10"/>
      <c r="E35" s="10"/>
      <c r="F35" s="15" t="s">
        <v>305</v>
      </c>
      <c r="G35" s="11">
        <v>330</v>
      </c>
      <c r="H35" s="10"/>
      <c r="I35" s="10"/>
    </row>
    <row r="36" spans="1:10" x14ac:dyDescent="0.25">
      <c r="A36" s="10"/>
      <c r="B36" s="10"/>
      <c r="C36" s="10"/>
      <c r="D36" s="10"/>
      <c r="E36" s="10"/>
      <c r="F36" s="15" t="s">
        <v>390</v>
      </c>
      <c r="G36" s="11">
        <v>150</v>
      </c>
      <c r="H36" s="16"/>
      <c r="I36" s="10"/>
    </row>
    <row r="37" spans="1:10" x14ac:dyDescent="0.25">
      <c r="A37" s="10"/>
      <c r="B37" s="10"/>
      <c r="C37" s="10"/>
      <c r="D37" s="10"/>
      <c r="E37" s="10"/>
      <c r="F37" s="15" t="s">
        <v>306</v>
      </c>
      <c r="G37" s="11">
        <v>600</v>
      </c>
      <c r="H37" s="10"/>
      <c r="I37" s="10"/>
    </row>
    <row r="38" spans="1:10" x14ac:dyDescent="0.25">
      <c r="A38" s="10"/>
      <c r="B38" s="10"/>
      <c r="C38" s="10"/>
      <c r="D38" s="10"/>
      <c r="E38" s="10"/>
      <c r="F38" s="15" t="s">
        <v>307</v>
      </c>
      <c r="G38" s="11">
        <v>144</v>
      </c>
      <c r="H38" s="10"/>
      <c r="I38" s="10"/>
    </row>
    <row r="39" spans="1:10" x14ac:dyDescent="0.25">
      <c r="A39" s="10"/>
      <c r="B39" s="10"/>
      <c r="C39" s="10"/>
      <c r="D39" s="10"/>
      <c r="E39" s="10"/>
      <c r="F39" s="15" t="s">
        <v>308</v>
      </c>
      <c r="G39" s="11">
        <v>250</v>
      </c>
      <c r="H39" s="10"/>
      <c r="I39" s="10"/>
    </row>
    <row r="40" spans="1:10" x14ac:dyDescent="0.25">
      <c r="A40" s="10"/>
      <c r="B40" s="10"/>
      <c r="C40" s="10"/>
      <c r="D40" s="10"/>
      <c r="E40" s="10"/>
      <c r="F40" s="15" t="s">
        <v>309</v>
      </c>
      <c r="G40" s="11">
        <v>240</v>
      </c>
      <c r="H40" s="10"/>
      <c r="I40" s="10"/>
    </row>
    <row r="41" spans="1:10" ht="18" customHeight="1" x14ac:dyDescent="0.25">
      <c r="A41" s="10"/>
      <c r="B41" s="10"/>
      <c r="C41" s="10"/>
      <c r="D41" s="10"/>
      <c r="E41" s="10"/>
      <c r="F41" s="15" t="s">
        <v>391</v>
      </c>
      <c r="G41" s="11">
        <v>6020</v>
      </c>
      <c r="H41" s="10"/>
      <c r="I41" s="10"/>
    </row>
    <row r="42" spans="1:10" x14ac:dyDescent="0.25">
      <c r="A42" s="10"/>
      <c r="B42" s="10"/>
      <c r="C42" s="10"/>
      <c r="D42" s="10"/>
      <c r="E42" s="10"/>
      <c r="F42" s="15" t="s">
        <v>310</v>
      </c>
      <c r="G42" s="11">
        <v>940</v>
      </c>
      <c r="H42" s="10"/>
      <c r="I42" s="10"/>
    </row>
    <row r="43" spans="1:10" x14ac:dyDescent="0.25">
      <c r="A43" s="10"/>
      <c r="B43" s="10"/>
      <c r="C43" s="10"/>
      <c r="D43" s="10"/>
      <c r="E43" s="10"/>
      <c r="F43" s="15" t="s">
        <v>311</v>
      </c>
      <c r="G43" s="11">
        <v>300</v>
      </c>
      <c r="H43" s="10"/>
      <c r="I43" s="10"/>
    </row>
    <row r="44" spans="1:10" x14ac:dyDescent="0.25">
      <c r="A44" s="10"/>
      <c r="B44" s="10"/>
      <c r="C44" s="10"/>
      <c r="D44" s="10"/>
      <c r="E44" s="10"/>
      <c r="F44" s="15" t="s">
        <v>312</v>
      </c>
      <c r="G44" s="11">
        <v>500</v>
      </c>
      <c r="H44" s="10"/>
      <c r="I44" s="10"/>
    </row>
    <row r="45" spans="1:10" x14ac:dyDescent="0.25">
      <c r="A45" s="10"/>
      <c r="B45" s="10"/>
      <c r="C45" s="10"/>
      <c r="D45" s="10"/>
      <c r="E45" s="10"/>
      <c r="F45" s="15" t="s">
        <v>313</v>
      </c>
      <c r="G45" s="11">
        <v>60</v>
      </c>
      <c r="H45" s="10"/>
      <c r="I45" s="10"/>
    </row>
    <row r="46" spans="1:10" x14ac:dyDescent="0.25">
      <c r="A46" s="10"/>
      <c r="B46" s="10"/>
      <c r="C46" s="10"/>
      <c r="D46" s="10"/>
      <c r="E46" s="10"/>
      <c r="F46" s="15" t="s">
        <v>359</v>
      </c>
      <c r="G46" s="11">
        <v>880</v>
      </c>
      <c r="H46" s="16"/>
      <c r="I46" s="10"/>
    </row>
    <row r="47" spans="1:10" x14ac:dyDescent="0.25">
      <c r="A47" s="10"/>
      <c r="B47" s="10"/>
      <c r="C47" s="10"/>
      <c r="D47" s="10"/>
      <c r="E47" s="10"/>
      <c r="F47" s="15" t="s">
        <v>314</v>
      </c>
      <c r="G47" s="11">
        <v>540</v>
      </c>
      <c r="H47" s="10"/>
      <c r="I47" s="10"/>
    </row>
    <row r="48" spans="1:10" x14ac:dyDescent="0.25">
      <c r="A48" s="10"/>
      <c r="B48" s="10"/>
      <c r="C48" s="10"/>
      <c r="D48" s="10"/>
      <c r="E48" s="10"/>
      <c r="F48" s="15" t="s">
        <v>315</v>
      </c>
      <c r="G48" s="11">
        <v>60</v>
      </c>
      <c r="H48" s="10"/>
      <c r="I48" s="10"/>
    </row>
    <row r="49" spans="1:9" x14ac:dyDescent="0.25">
      <c r="A49" s="8"/>
      <c r="B49" s="8"/>
      <c r="C49" s="8"/>
      <c r="D49" s="8"/>
      <c r="E49" s="8"/>
      <c r="F49" s="14" t="s">
        <v>316</v>
      </c>
      <c r="G49" s="12">
        <v>1232</v>
      </c>
      <c r="H49" s="8"/>
      <c r="I49" s="8"/>
    </row>
    <row r="50" spans="1:9" x14ac:dyDescent="0.25">
      <c r="A50" s="8"/>
      <c r="B50" s="8"/>
      <c r="C50" s="8"/>
      <c r="D50" s="8"/>
      <c r="E50" s="8"/>
      <c r="F50" s="8" t="s">
        <v>317</v>
      </c>
      <c r="G50" s="12">
        <v>2160</v>
      </c>
      <c r="H50" s="13"/>
      <c r="I50" s="8"/>
    </row>
    <row r="51" spans="1:9" x14ac:dyDescent="0.25">
      <c r="A51" s="10"/>
      <c r="B51" s="10"/>
      <c r="C51" s="10"/>
      <c r="D51" s="10"/>
      <c r="E51" s="10"/>
      <c r="F51" s="10" t="s">
        <v>318</v>
      </c>
      <c r="G51" s="11">
        <v>210</v>
      </c>
      <c r="H51" s="16"/>
      <c r="I51" s="10"/>
    </row>
    <row r="52" spans="1:9" x14ac:dyDescent="0.25">
      <c r="A52" s="10"/>
      <c r="B52" s="10"/>
      <c r="C52" s="10"/>
      <c r="D52" s="10"/>
      <c r="E52" s="10"/>
      <c r="F52" s="10" t="s">
        <v>319</v>
      </c>
      <c r="G52" s="11">
        <v>750</v>
      </c>
      <c r="H52" s="16"/>
      <c r="I52" s="10"/>
    </row>
    <row r="53" spans="1:9" x14ac:dyDescent="0.25">
      <c r="A53" s="10"/>
      <c r="B53" s="10"/>
      <c r="C53" s="10"/>
      <c r="D53" s="10"/>
      <c r="E53" s="10"/>
      <c r="F53" s="10" t="s">
        <v>320</v>
      </c>
      <c r="G53" s="11">
        <v>300</v>
      </c>
      <c r="H53" s="16"/>
      <c r="I53" s="10"/>
    </row>
    <row r="54" spans="1:9" x14ac:dyDescent="0.25">
      <c r="A54" s="10"/>
      <c r="B54" s="10"/>
      <c r="C54" s="10"/>
      <c r="D54" s="10"/>
      <c r="E54" s="10"/>
      <c r="F54" s="10" t="s">
        <v>321</v>
      </c>
      <c r="G54" s="11">
        <v>1500</v>
      </c>
      <c r="H54" s="16"/>
      <c r="I54" s="10"/>
    </row>
    <row r="55" spans="1:9" x14ac:dyDescent="0.25">
      <c r="A55" s="10"/>
      <c r="B55" s="10"/>
      <c r="C55" s="10"/>
      <c r="D55" s="10"/>
      <c r="E55" s="10"/>
      <c r="F55" s="10" t="s">
        <v>322</v>
      </c>
      <c r="G55" s="11">
        <v>300</v>
      </c>
      <c r="H55" s="16"/>
      <c r="I55" s="10"/>
    </row>
    <row r="56" spans="1:9" x14ac:dyDescent="0.25">
      <c r="A56" s="10"/>
      <c r="B56" s="10"/>
      <c r="C56" s="10"/>
      <c r="D56" s="10"/>
      <c r="E56" s="10"/>
      <c r="F56" s="10" t="s">
        <v>323</v>
      </c>
      <c r="G56" s="11">
        <v>490</v>
      </c>
      <c r="H56" s="16"/>
      <c r="I56" s="10"/>
    </row>
    <row r="57" spans="1:9" x14ac:dyDescent="0.25">
      <c r="A57" s="10"/>
      <c r="B57" s="10"/>
      <c r="C57" s="10"/>
      <c r="D57" s="10"/>
      <c r="E57" s="10"/>
      <c r="F57" s="10" t="s">
        <v>324</v>
      </c>
      <c r="G57" s="11">
        <v>6550</v>
      </c>
      <c r="H57" s="16"/>
      <c r="I57" s="10"/>
    </row>
    <row r="58" spans="1:9" x14ac:dyDescent="0.25">
      <c r="A58" s="10"/>
      <c r="B58" s="10"/>
      <c r="C58" s="10"/>
      <c r="D58" s="10"/>
      <c r="E58" s="10"/>
      <c r="F58" s="10" t="s">
        <v>388</v>
      </c>
      <c r="G58" s="11">
        <v>1300</v>
      </c>
      <c r="H58" s="16"/>
      <c r="I58" s="10"/>
    </row>
    <row r="59" spans="1:9" x14ac:dyDescent="0.25">
      <c r="A59" s="17">
        <v>7</v>
      </c>
      <c r="B59" s="17" t="s">
        <v>491</v>
      </c>
      <c r="C59" s="17" t="s">
        <v>328</v>
      </c>
      <c r="D59" s="18">
        <v>42259</v>
      </c>
      <c r="E59" s="17" t="s">
        <v>329</v>
      </c>
      <c r="F59" s="17" t="s">
        <v>330</v>
      </c>
      <c r="G59" s="19">
        <v>380</v>
      </c>
      <c r="H59" s="20">
        <v>3000</v>
      </c>
      <c r="I59" s="17">
        <v>10000</v>
      </c>
    </row>
    <row r="60" spans="1:9" x14ac:dyDescent="0.25">
      <c r="A60" s="10"/>
      <c r="B60" s="10"/>
      <c r="C60" s="10"/>
      <c r="D60" s="10"/>
      <c r="E60" s="10"/>
      <c r="F60" s="10" t="s">
        <v>331</v>
      </c>
      <c r="G60" s="11">
        <v>277</v>
      </c>
      <c r="H60" s="16"/>
      <c r="I60" s="10"/>
    </row>
    <row r="61" spans="1:9" x14ac:dyDescent="0.25">
      <c r="A61" s="10"/>
      <c r="B61" s="10"/>
      <c r="C61" s="10"/>
      <c r="D61" s="10"/>
      <c r="E61" s="10"/>
      <c r="F61" s="10" t="s">
        <v>341</v>
      </c>
      <c r="G61" s="11">
        <v>160</v>
      </c>
      <c r="H61" s="16"/>
      <c r="I61" s="10"/>
    </row>
    <row r="62" spans="1:9" x14ac:dyDescent="0.25">
      <c r="A62" s="10"/>
      <c r="B62" s="10"/>
      <c r="C62" s="10"/>
      <c r="D62" s="10"/>
      <c r="E62" s="10"/>
      <c r="F62" s="10" t="s">
        <v>392</v>
      </c>
      <c r="G62" s="11">
        <v>40</v>
      </c>
      <c r="H62" s="16"/>
      <c r="I62" s="10"/>
    </row>
    <row r="63" spans="1:9" x14ac:dyDescent="0.25">
      <c r="A63" s="10"/>
      <c r="B63" s="10"/>
      <c r="C63" s="10"/>
      <c r="D63" s="10"/>
      <c r="E63" s="10"/>
      <c r="F63" s="10" t="s">
        <v>332</v>
      </c>
      <c r="G63" s="11">
        <v>2630</v>
      </c>
      <c r="H63" s="16"/>
      <c r="I63" s="10"/>
    </row>
    <row r="64" spans="1:9" x14ac:dyDescent="0.25">
      <c r="A64" s="10"/>
      <c r="B64" s="10"/>
      <c r="C64" s="10"/>
      <c r="D64" s="10"/>
      <c r="E64" s="10"/>
      <c r="F64" s="10" t="s">
        <v>158</v>
      </c>
      <c r="G64" s="11">
        <v>270</v>
      </c>
      <c r="H64" s="16"/>
      <c r="I64" s="10"/>
    </row>
    <row r="65" spans="1:78" x14ac:dyDescent="0.25">
      <c r="A65" s="10"/>
      <c r="B65" s="10"/>
      <c r="C65" s="10"/>
      <c r="D65" s="10"/>
      <c r="E65" s="10"/>
      <c r="F65" s="10" t="s">
        <v>359</v>
      </c>
      <c r="G65" s="11">
        <v>110</v>
      </c>
      <c r="H65" s="16"/>
      <c r="I65" s="10"/>
    </row>
    <row r="66" spans="1:78" x14ac:dyDescent="0.25">
      <c r="A66" s="10"/>
      <c r="B66" s="10"/>
      <c r="C66" s="10"/>
      <c r="D66" s="10"/>
      <c r="E66" s="10"/>
      <c r="F66" s="10" t="s">
        <v>333</v>
      </c>
      <c r="G66" s="11">
        <v>539</v>
      </c>
      <c r="H66" s="16"/>
      <c r="I66" s="10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</row>
    <row r="67" spans="1:78" s="27" customFormat="1" x14ac:dyDescent="0.25">
      <c r="A67" s="10"/>
      <c r="B67" s="10"/>
      <c r="C67" s="10"/>
      <c r="D67" s="10"/>
      <c r="E67" s="10"/>
      <c r="F67" s="10" t="s">
        <v>334</v>
      </c>
      <c r="G67" s="11">
        <v>234</v>
      </c>
      <c r="H67" s="16"/>
      <c r="I67" s="10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</row>
    <row r="68" spans="1:78" x14ac:dyDescent="0.25">
      <c r="A68" s="10"/>
      <c r="B68" s="10"/>
      <c r="C68" s="10"/>
      <c r="D68" s="10"/>
      <c r="E68" s="10"/>
      <c r="F68" s="10" t="s">
        <v>335</v>
      </c>
      <c r="G68" s="11">
        <v>860</v>
      </c>
      <c r="H68" s="16"/>
      <c r="I68" s="10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</row>
    <row r="69" spans="1:78" x14ac:dyDescent="0.25">
      <c r="A69" s="10"/>
      <c r="B69" s="10"/>
      <c r="C69" s="10"/>
      <c r="D69" s="10"/>
      <c r="E69" s="10"/>
      <c r="F69" s="10" t="s">
        <v>336</v>
      </c>
      <c r="G69" s="11">
        <v>80</v>
      </c>
      <c r="H69" s="16"/>
      <c r="I69" s="10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</row>
    <row r="70" spans="1:78" x14ac:dyDescent="0.25">
      <c r="A70" s="10"/>
      <c r="B70" s="10"/>
      <c r="C70" s="10"/>
      <c r="D70" s="10"/>
      <c r="E70" s="10"/>
      <c r="F70" s="10" t="s">
        <v>337</v>
      </c>
      <c r="G70" s="11">
        <v>450</v>
      </c>
      <c r="H70" s="16"/>
      <c r="I70" s="10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</row>
    <row r="71" spans="1:78" x14ac:dyDescent="0.25">
      <c r="A71" s="10"/>
      <c r="B71" s="10"/>
      <c r="C71" s="10"/>
      <c r="D71" s="10"/>
      <c r="E71" s="10"/>
      <c r="F71" s="10" t="s">
        <v>338</v>
      </c>
      <c r="G71" s="11">
        <v>560</v>
      </c>
      <c r="H71" s="16"/>
      <c r="I71" s="10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</row>
    <row r="72" spans="1:78" x14ac:dyDescent="0.25">
      <c r="A72" s="8"/>
      <c r="B72" s="8"/>
      <c r="C72" s="8"/>
      <c r="D72" s="8"/>
      <c r="E72" s="8"/>
      <c r="F72" s="8" t="s">
        <v>339</v>
      </c>
      <c r="G72" s="12">
        <v>180</v>
      </c>
      <c r="H72" s="13"/>
      <c r="I72" s="8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</row>
    <row r="73" spans="1:78" x14ac:dyDescent="0.25">
      <c r="A73" s="8"/>
      <c r="B73" s="8"/>
      <c r="C73" s="8"/>
      <c r="D73" s="8"/>
      <c r="E73" s="8"/>
      <c r="F73" s="8" t="s">
        <v>340</v>
      </c>
      <c r="G73" s="12">
        <v>120</v>
      </c>
      <c r="H73" s="13"/>
      <c r="I73" s="8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</row>
    <row r="74" spans="1:78" x14ac:dyDescent="0.25">
      <c r="A74" s="8"/>
      <c r="B74" s="8"/>
      <c r="C74" s="8"/>
      <c r="D74" s="8"/>
      <c r="E74" s="8"/>
      <c r="F74" s="8" t="s">
        <v>168</v>
      </c>
      <c r="G74" s="12">
        <v>110</v>
      </c>
      <c r="H74" s="13"/>
      <c r="I74" s="8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</row>
    <row r="75" spans="1:78" x14ac:dyDescent="0.25">
      <c r="A75" s="17">
        <v>8</v>
      </c>
      <c r="B75" s="17" t="s">
        <v>491</v>
      </c>
      <c r="C75" s="17" t="s">
        <v>328</v>
      </c>
      <c r="D75" s="18">
        <v>42322</v>
      </c>
      <c r="E75" s="17" t="s">
        <v>347</v>
      </c>
      <c r="F75" s="17" t="s">
        <v>208</v>
      </c>
      <c r="G75" s="19">
        <v>500</v>
      </c>
      <c r="H75" s="20">
        <v>3000</v>
      </c>
      <c r="I75" s="17">
        <v>12000</v>
      </c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</row>
    <row r="76" spans="1:78" x14ac:dyDescent="0.25">
      <c r="A76" s="10"/>
      <c r="B76" s="10"/>
      <c r="C76" s="10"/>
      <c r="D76" s="10"/>
      <c r="E76" s="10"/>
      <c r="F76" s="10" t="s">
        <v>348</v>
      </c>
      <c r="G76" s="11">
        <v>500</v>
      </c>
      <c r="H76" s="16"/>
      <c r="I76" s="10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</row>
    <row r="77" spans="1:78" x14ac:dyDescent="0.25">
      <c r="A77" s="10"/>
      <c r="B77" s="10"/>
      <c r="C77" s="10"/>
      <c r="D77" s="10"/>
      <c r="E77" s="10"/>
      <c r="F77" s="10" t="s">
        <v>349</v>
      </c>
      <c r="G77" s="11">
        <v>50</v>
      </c>
      <c r="H77" s="16"/>
      <c r="I77" s="10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</row>
    <row r="78" spans="1:78" x14ac:dyDescent="0.25">
      <c r="A78" s="10"/>
      <c r="B78" s="10"/>
      <c r="C78" s="10"/>
      <c r="D78" s="10"/>
      <c r="E78" s="10"/>
      <c r="F78" s="10" t="s">
        <v>350</v>
      </c>
      <c r="G78" s="11">
        <v>100</v>
      </c>
      <c r="H78" s="16"/>
      <c r="I78" s="10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</row>
    <row r="79" spans="1:78" x14ac:dyDescent="0.25">
      <c r="A79" s="10"/>
      <c r="B79" s="10"/>
      <c r="C79" s="10"/>
      <c r="D79" s="10"/>
      <c r="E79" s="10"/>
      <c r="F79" s="10" t="s">
        <v>351</v>
      </c>
      <c r="G79" s="11">
        <v>300</v>
      </c>
      <c r="H79" s="16"/>
      <c r="I79" s="10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</row>
    <row r="80" spans="1:78" x14ac:dyDescent="0.25">
      <c r="A80" s="8"/>
      <c r="B80" s="8"/>
      <c r="C80" s="8"/>
      <c r="D80" s="8"/>
      <c r="E80" s="8"/>
      <c r="F80" s="8" t="s">
        <v>352</v>
      </c>
      <c r="G80" s="12">
        <v>210</v>
      </c>
      <c r="H80" s="13"/>
      <c r="I80" s="8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</row>
    <row r="81" spans="1:78" x14ac:dyDescent="0.25">
      <c r="A81" s="10"/>
      <c r="B81" s="10"/>
      <c r="C81" s="10"/>
      <c r="D81" s="10"/>
      <c r="E81" s="10"/>
      <c r="F81" s="10" t="s">
        <v>353</v>
      </c>
      <c r="G81" s="11">
        <v>160</v>
      </c>
      <c r="H81" s="16"/>
      <c r="I81" s="10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</row>
    <row r="82" spans="1:78" x14ac:dyDescent="0.25">
      <c r="A82" s="10"/>
      <c r="B82" s="10"/>
      <c r="C82" s="10"/>
      <c r="D82" s="10"/>
      <c r="E82" s="10"/>
      <c r="F82" s="10" t="s">
        <v>354</v>
      </c>
      <c r="G82" s="11">
        <v>240</v>
      </c>
      <c r="H82" s="16"/>
      <c r="I82" s="10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</row>
    <row r="83" spans="1:78" x14ac:dyDescent="0.25">
      <c r="A83" s="10"/>
      <c r="B83" s="10"/>
      <c r="C83" s="10"/>
      <c r="D83" s="10"/>
      <c r="E83" s="10"/>
      <c r="F83" s="10" t="s">
        <v>355</v>
      </c>
      <c r="G83" s="11">
        <v>300</v>
      </c>
      <c r="H83" s="16"/>
      <c r="I83" s="10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</row>
    <row r="84" spans="1:78" x14ac:dyDescent="0.25">
      <c r="A84" s="10"/>
      <c r="B84" s="10"/>
      <c r="C84" s="10"/>
      <c r="D84" s="10"/>
      <c r="E84" s="10"/>
      <c r="F84" s="10" t="s">
        <v>356</v>
      </c>
      <c r="G84" s="11">
        <v>440</v>
      </c>
      <c r="H84" s="16"/>
      <c r="I84" s="10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</row>
    <row r="85" spans="1:78" x14ac:dyDescent="0.25">
      <c r="A85" s="10"/>
      <c r="B85" s="10"/>
      <c r="C85" s="10"/>
      <c r="D85" s="10"/>
      <c r="E85" s="10"/>
      <c r="F85" s="10" t="s">
        <v>357</v>
      </c>
      <c r="G85" s="11">
        <v>200</v>
      </c>
      <c r="H85" s="16"/>
      <c r="I85" s="10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</row>
    <row r="86" spans="1:78" s="27" customFormat="1" x14ac:dyDescent="0.25">
      <c r="A86" s="10"/>
      <c r="B86" s="10"/>
      <c r="C86" s="10"/>
      <c r="D86" s="10"/>
      <c r="E86" s="10"/>
      <c r="F86" s="10" t="s">
        <v>358</v>
      </c>
      <c r="G86" s="11">
        <v>200</v>
      </c>
      <c r="H86" s="16"/>
      <c r="I86" s="10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</row>
    <row r="87" spans="1:78" x14ac:dyDescent="0.25">
      <c r="A87" s="10"/>
      <c r="B87" s="10"/>
      <c r="C87" s="10"/>
      <c r="D87" s="10"/>
      <c r="E87" s="10"/>
      <c r="F87" s="10" t="s">
        <v>359</v>
      </c>
      <c r="G87" s="11">
        <v>2840</v>
      </c>
      <c r="H87" s="16"/>
      <c r="I87" s="10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</row>
    <row r="88" spans="1:78" x14ac:dyDescent="0.25">
      <c r="A88" s="10"/>
      <c r="B88" s="10"/>
      <c r="C88" s="10"/>
      <c r="D88" s="10"/>
      <c r="E88" s="10"/>
      <c r="F88" s="10" t="s">
        <v>393</v>
      </c>
      <c r="G88" s="11">
        <v>160</v>
      </c>
      <c r="H88" s="16"/>
      <c r="I88" s="10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</row>
    <row r="89" spans="1:78" x14ac:dyDescent="0.25">
      <c r="A89" s="10"/>
      <c r="B89" s="10"/>
      <c r="C89" s="10"/>
      <c r="D89" s="10"/>
      <c r="E89" s="10"/>
      <c r="F89" s="10" t="s">
        <v>360</v>
      </c>
      <c r="G89" s="11">
        <v>100</v>
      </c>
      <c r="H89" s="16"/>
      <c r="I89" s="10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</row>
    <row r="90" spans="1:78" x14ac:dyDescent="0.25">
      <c r="A90" s="10"/>
      <c r="B90" s="10"/>
      <c r="C90" s="10"/>
      <c r="D90" s="10"/>
      <c r="E90" s="10"/>
      <c r="F90" s="10" t="s">
        <v>361</v>
      </c>
      <c r="G90" s="11">
        <v>100</v>
      </c>
      <c r="H90" s="16"/>
      <c r="I90" s="10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</row>
    <row r="91" spans="1:78" x14ac:dyDescent="0.25">
      <c r="A91" s="10"/>
      <c r="B91" s="10"/>
      <c r="C91" s="10"/>
      <c r="D91" s="10"/>
      <c r="E91" s="10"/>
      <c r="F91" s="10" t="s">
        <v>362</v>
      </c>
      <c r="G91" s="11">
        <v>200</v>
      </c>
      <c r="H91" s="16"/>
      <c r="I91" s="10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</row>
    <row r="92" spans="1:78" x14ac:dyDescent="0.25">
      <c r="A92" s="10"/>
      <c r="B92" s="10"/>
      <c r="C92" s="10"/>
      <c r="D92" s="10"/>
      <c r="E92" s="10"/>
      <c r="F92" s="10" t="s">
        <v>168</v>
      </c>
      <c r="G92" s="11">
        <v>480</v>
      </c>
      <c r="H92" s="16"/>
      <c r="I92" s="10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</row>
    <row r="93" spans="1:78" x14ac:dyDescent="0.25">
      <c r="A93" s="10"/>
      <c r="B93" s="10"/>
      <c r="C93" s="10"/>
      <c r="D93" s="10"/>
      <c r="E93" s="10"/>
      <c r="F93" s="10" t="s">
        <v>394</v>
      </c>
      <c r="G93" s="11">
        <v>370</v>
      </c>
      <c r="H93" s="16"/>
      <c r="I93" s="10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</row>
    <row r="94" spans="1:78" x14ac:dyDescent="0.25">
      <c r="A94" s="8"/>
      <c r="B94" s="8"/>
      <c r="C94" s="8"/>
      <c r="D94" s="8"/>
      <c r="E94" s="8"/>
      <c r="F94" s="8" t="s">
        <v>335</v>
      </c>
      <c r="G94" s="12">
        <v>860</v>
      </c>
      <c r="H94" s="13"/>
      <c r="I94" s="8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</row>
    <row r="95" spans="1:78" x14ac:dyDescent="0.25">
      <c r="A95" s="8"/>
      <c r="B95" s="8"/>
      <c r="C95" s="8"/>
      <c r="D95" s="8"/>
      <c r="E95" s="8"/>
      <c r="F95" s="8" t="s">
        <v>384</v>
      </c>
      <c r="G95" s="12">
        <v>750</v>
      </c>
      <c r="H95" s="13"/>
      <c r="I95" s="8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</row>
    <row r="96" spans="1:78" x14ac:dyDescent="0.25">
      <c r="A96" s="17">
        <v>9</v>
      </c>
      <c r="B96" s="17" t="s">
        <v>491</v>
      </c>
      <c r="C96" s="17" t="s">
        <v>363</v>
      </c>
      <c r="D96" s="18">
        <v>42328</v>
      </c>
      <c r="E96" s="17" t="s">
        <v>364</v>
      </c>
      <c r="F96" s="17" t="s">
        <v>400</v>
      </c>
      <c r="G96" s="19">
        <v>225</v>
      </c>
      <c r="H96" s="20">
        <v>3000</v>
      </c>
      <c r="I96" s="17">
        <v>15100</v>
      </c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</row>
    <row r="97" spans="1:78" s="32" customFormat="1" x14ac:dyDescent="0.25">
      <c r="A97" s="28"/>
      <c r="B97" s="28"/>
      <c r="C97" s="28"/>
      <c r="D97" s="29"/>
      <c r="E97" s="28"/>
      <c r="F97" s="28" t="s">
        <v>401</v>
      </c>
      <c r="G97" s="30">
        <v>200</v>
      </c>
      <c r="H97" s="31"/>
      <c r="I97" s="28"/>
    </row>
    <row r="98" spans="1:78" s="32" customFormat="1" x14ac:dyDescent="0.25">
      <c r="A98" s="28"/>
      <c r="B98" s="28"/>
      <c r="C98" s="28"/>
      <c r="D98" s="29"/>
      <c r="E98" s="28"/>
      <c r="F98" s="28" t="s">
        <v>402</v>
      </c>
      <c r="G98" s="30">
        <v>760</v>
      </c>
      <c r="H98" s="31"/>
      <c r="I98" s="28"/>
    </row>
    <row r="99" spans="1:78" x14ac:dyDescent="0.25">
      <c r="A99" s="28"/>
      <c r="B99" s="28"/>
      <c r="C99" s="28"/>
      <c r="D99" s="29"/>
      <c r="E99" s="28"/>
      <c r="F99" s="28" t="s">
        <v>318</v>
      </c>
      <c r="G99" s="30">
        <v>300</v>
      </c>
      <c r="H99" s="31"/>
      <c r="I99" s="28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</row>
    <row r="100" spans="1:78" s="27" customFormat="1" x14ac:dyDescent="0.25">
      <c r="A100" s="28"/>
      <c r="B100" s="28"/>
      <c r="C100" s="28"/>
      <c r="D100" s="29"/>
      <c r="E100" s="28"/>
      <c r="F100" s="28" t="s">
        <v>396</v>
      </c>
      <c r="G100" s="30">
        <v>138</v>
      </c>
      <c r="H100" s="31"/>
      <c r="I100" s="28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</row>
    <row r="101" spans="1:78" x14ac:dyDescent="0.25">
      <c r="A101" s="28"/>
      <c r="B101" s="28"/>
      <c r="C101" s="28"/>
      <c r="D101" s="29"/>
      <c r="E101" s="28"/>
      <c r="F101" s="28" t="s">
        <v>403</v>
      </c>
      <c r="G101" s="30">
        <v>207</v>
      </c>
      <c r="H101" s="31"/>
      <c r="I101" s="28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</row>
    <row r="102" spans="1:78" x14ac:dyDescent="0.25">
      <c r="A102" s="28"/>
      <c r="B102" s="28"/>
      <c r="C102" s="28"/>
      <c r="D102" s="29"/>
      <c r="E102" s="28"/>
      <c r="F102" s="28" t="s">
        <v>260</v>
      </c>
      <c r="G102" s="30">
        <v>260</v>
      </c>
      <c r="H102" s="31"/>
      <c r="I102" s="28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</row>
    <row r="103" spans="1:78" x14ac:dyDescent="0.25">
      <c r="A103" s="28"/>
      <c r="B103" s="28"/>
      <c r="C103" s="28"/>
      <c r="D103" s="29"/>
      <c r="E103" s="28"/>
      <c r="F103" s="28" t="s">
        <v>404</v>
      </c>
      <c r="G103" s="30">
        <v>1000</v>
      </c>
      <c r="H103" s="31"/>
      <c r="I103" s="28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</row>
    <row r="104" spans="1:78" x14ac:dyDescent="0.25">
      <c r="A104" s="28"/>
      <c r="B104" s="28"/>
      <c r="C104" s="28"/>
      <c r="D104" s="29"/>
      <c r="E104" s="28"/>
      <c r="F104" s="28" t="s">
        <v>405</v>
      </c>
      <c r="G104" s="30">
        <v>160</v>
      </c>
      <c r="H104" s="31"/>
      <c r="I104" s="28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</row>
    <row r="105" spans="1:78" x14ac:dyDescent="0.25">
      <c r="A105" s="28"/>
      <c r="B105" s="28"/>
      <c r="C105" s="28"/>
      <c r="D105" s="29"/>
      <c r="E105" s="28"/>
      <c r="F105" s="28" t="s">
        <v>397</v>
      </c>
      <c r="G105" s="30">
        <v>190</v>
      </c>
      <c r="H105" s="31"/>
      <c r="I105" s="28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</row>
    <row r="106" spans="1:78" x14ac:dyDescent="0.25">
      <c r="A106" s="28"/>
      <c r="B106" s="28"/>
      <c r="C106" s="28"/>
      <c r="D106" s="29"/>
      <c r="E106" s="28"/>
      <c r="F106" s="28" t="s">
        <v>168</v>
      </c>
      <c r="G106" s="30">
        <v>360</v>
      </c>
      <c r="H106" s="31"/>
      <c r="I106" s="28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</row>
    <row r="107" spans="1:78" x14ac:dyDescent="0.25">
      <c r="A107" s="10"/>
      <c r="B107" s="10"/>
      <c r="C107" s="10"/>
      <c r="D107" s="10"/>
      <c r="E107" s="10"/>
      <c r="F107" s="10" t="s">
        <v>398</v>
      </c>
      <c r="G107" s="11">
        <v>400</v>
      </c>
      <c r="H107" s="16"/>
      <c r="I107" s="10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</row>
    <row r="108" spans="1:78" x14ac:dyDescent="0.25">
      <c r="A108" s="10"/>
      <c r="B108" s="10"/>
      <c r="C108" s="10"/>
      <c r="D108" s="10"/>
      <c r="E108" s="10"/>
      <c r="F108" s="10" t="s">
        <v>365</v>
      </c>
      <c r="G108" s="11">
        <v>800</v>
      </c>
      <c r="H108" s="16"/>
      <c r="I108" s="10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</row>
    <row r="109" spans="1:78" x14ac:dyDescent="0.25">
      <c r="A109" s="10"/>
      <c r="B109" s="10"/>
      <c r="C109" s="10"/>
      <c r="D109" s="10"/>
      <c r="E109" s="10"/>
      <c r="F109" s="10" t="s">
        <v>366</v>
      </c>
      <c r="G109" s="11">
        <v>500</v>
      </c>
      <c r="H109" s="16"/>
      <c r="I109" s="10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</row>
    <row r="110" spans="1:78" s="27" customFormat="1" x14ac:dyDescent="0.25">
      <c r="A110" s="10"/>
      <c r="B110" s="10"/>
      <c r="C110" s="10"/>
      <c r="D110" s="10"/>
      <c r="E110" s="10"/>
      <c r="F110" s="10" t="s">
        <v>267</v>
      </c>
      <c r="G110" s="11">
        <v>200</v>
      </c>
      <c r="H110" s="16"/>
      <c r="I110" s="10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</row>
    <row r="111" spans="1:78" x14ac:dyDescent="0.25">
      <c r="A111" s="10"/>
      <c r="B111" s="10"/>
      <c r="C111" s="10"/>
      <c r="D111" s="10"/>
      <c r="E111" s="10"/>
      <c r="F111" s="10" t="s">
        <v>158</v>
      </c>
      <c r="G111" s="11">
        <v>930</v>
      </c>
      <c r="H111" s="16"/>
      <c r="I111" s="10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</row>
    <row r="112" spans="1:78" x14ac:dyDescent="0.25">
      <c r="A112" s="10"/>
      <c r="B112" s="10"/>
      <c r="C112" s="10"/>
      <c r="D112" s="10"/>
      <c r="E112" s="10"/>
      <c r="F112" s="10" t="s">
        <v>367</v>
      </c>
      <c r="G112" s="11">
        <v>40</v>
      </c>
      <c r="H112" s="16"/>
      <c r="I112" s="10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</row>
    <row r="113" spans="1:78" x14ac:dyDescent="0.25">
      <c r="A113" s="10"/>
      <c r="B113" s="10"/>
      <c r="C113" s="10"/>
      <c r="D113" s="10"/>
      <c r="E113" s="10"/>
      <c r="F113" s="10" t="s">
        <v>303</v>
      </c>
      <c r="G113" s="11">
        <v>400</v>
      </c>
      <c r="H113" s="16"/>
      <c r="I113" s="10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</row>
    <row r="114" spans="1:78" s="27" customFormat="1" x14ac:dyDescent="0.25">
      <c r="A114" s="10"/>
      <c r="B114" s="10"/>
      <c r="C114" s="10"/>
      <c r="D114" s="10"/>
      <c r="E114" s="10"/>
      <c r="F114" s="10" t="s">
        <v>368</v>
      </c>
      <c r="G114" s="11">
        <v>680</v>
      </c>
      <c r="H114" s="16"/>
      <c r="I114" s="10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</row>
    <row r="115" spans="1:78" x14ac:dyDescent="0.25">
      <c r="A115" s="10"/>
      <c r="B115" s="10"/>
      <c r="C115" s="10"/>
      <c r="D115" s="10"/>
      <c r="E115" s="10"/>
      <c r="F115" s="10" t="s">
        <v>369</v>
      </c>
      <c r="G115" s="11">
        <v>500</v>
      </c>
      <c r="H115" s="16"/>
      <c r="I115" s="10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</row>
    <row r="116" spans="1:78" s="27" customFormat="1" x14ac:dyDescent="0.25">
      <c r="A116" s="10"/>
      <c r="B116" s="10"/>
      <c r="C116" s="10"/>
      <c r="D116" s="10"/>
      <c r="E116" s="10"/>
      <c r="F116" s="10" t="s">
        <v>370</v>
      </c>
      <c r="G116" s="11">
        <v>500</v>
      </c>
      <c r="H116" s="16"/>
      <c r="I116" s="10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</row>
    <row r="117" spans="1:78" x14ac:dyDescent="0.25">
      <c r="A117" s="10"/>
      <c r="B117" s="10"/>
      <c r="C117" s="10"/>
      <c r="D117" s="10"/>
      <c r="E117" s="10"/>
      <c r="F117" s="10" t="s">
        <v>399</v>
      </c>
      <c r="G117" s="11">
        <v>1000</v>
      </c>
      <c r="H117" s="16"/>
      <c r="I117" s="10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</row>
    <row r="118" spans="1:78" x14ac:dyDescent="0.25">
      <c r="A118" s="10"/>
      <c r="B118" s="10"/>
      <c r="C118" s="10"/>
      <c r="D118" s="10"/>
      <c r="E118" s="10"/>
      <c r="F118" s="10" t="s">
        <v>359</v>
      </c>
      <c r="G118" s="11">
        <v>1000</v>
      </c>
      <c r="H118" s="16"/>
      <c r="I118" s="10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</row>
    <row r="119" spans="1:78" s="27" customFormat="1" x14ac:dyDescent="0.25">
      <c r="A119" s="10"/>
      <c r="B119" s="10"/>
      <c r="C119" s="10"/>
      <c r="D119" s="10"/>
      <c r="E119" s="10"/>
      <c r="F119" s="10" t="s">
        <v>384</v>
      </c>
      <c r="G119" s="11">
        <v>750</v>
      </c>
      <c r="H119" s="16"/>
      <c r="I119" s="10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</row>
    <row r="120" spans="1:78" x14ac:dyDescent="0.25">
      <c r="A120" s="10"/>
      <c r="B120" s="10"/>
      <c r="C120" s="10"/>
      <c r="D120" s="10"/>
      <c r="E120" s="10"/>
      <c r="F120" s="10" t="s">
        <v>371</v>
      </c>
      <c r="G120" s="11">
        <v>600</v>
      </c>
      <c r="H120" s="16"/>
      <c r="I120" s="10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</row>
    <row r="121" spans="1:78" s="27" customFormat="1" x14ac:dyDescent="0.25">
      <c r="A121" s="17">
        <v>10</v>
      </c>
      <c r="B121" s="17" t="s">
        <v>491</v>
      </c>
      <c r="C121" s="17" t="s">
        <v>372</v>
      </c>
      <c r="D121" s="18">
        <v>42329</v>
      </c>
      <c r="E121" s="17" t="s">
        <v>373</v>
      </c>
      <c r="F121" s="17" t="s">
        <v>406</v>
      </c>
      <c r="G121" s="19">
        <v>435</v>
      </c>
      <c r="H121" s="20">
        <v>3000</v>
      </c>
      <c r="I121" s="17">
        <v>11800</v>
      </c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</row>
    <row r="122" spans="1:78" x14ac:dyDescent="0.25">
      <c r="A122" s="10"/>
      <c r="B122" s="10"/>
      <c r="C122" s="10"/>
      <c r="D122" s="10"/>
      <c r="E122" s="10"/>
      <c r="F122" s="10" t="s">
        <v>401</v>
      </c>
      <c r="G122" s="11">
        <v>200</v>
      </c>
      <c r="H122" s="16"/>
      <c r="I122" s="10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</row>
    <row r="123" spans="1:78" x14ac:dyDescent="0.25">
      <c r="A123" s="10"/>
      <c r="B123" s="10"/>
      <c r="C123" s="10"/>
      <c r="D123" s="10"/>
      <c r="E123" s="10"/>
      <c r="F123" s="10" t="s">
        <v>316</v>
      </c>
      <c r="G123" s="11">
        <v>680</v>
      </c>
      <c r="H123" s="16"/>
      <c r="I123" s="10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</row>
    <row r="124" spans="1:78" x14ac:dyDescent="0.25">
      <c r="A124" s="10"/>
      <c r="B124" s="10"/>
      <c r="C124" s="10"/>
      <c r="D124" s="10"/>
      <c r="E124" s="10"/>
      <c r="F124" s="10" t="s">
        <v>395</v>
      </c>
      <c r="G124" s="11">
        <v>50</v>
      </c>
      <c r="H124" s="16"/>
      <c r="I124" s="10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</row>
    <row r="125" spans="1:78" x14ac:dyDescent="0.25">
      <c r="A125" s="10"/>
      <c r="B125" s="10"/>
      <c r="C125" s="10"/>
      <c r="D125" s="10"/>
      <c r="E125" s="10"/>
      <c r="F125" s="10" t="s">
        <v>407</v>
      </c>
      <c r="G125" s="11">
        <v>138</v>
      </c>
      <c r="H125" s="16"/>
      <c r="I125" s="10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</row>
    <row r="126" spans="1:78" x14ac:dyDescent="0.25">
      <c r="A126" s="10"/>
      <c r="B126" s="10"/>
      <c r="C126" s="10"/>
      <c r="D126" s="10"/>
      <c r="E126" s="10"/>
      <c r="F126" s="10" t="s">
        <v>239</v>
      </c>
      <c r="G126" s="11">
        <v>120</v>
      </c>
      <c r="H126" s="16"/>
      <c r="I126" s="10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</row>
    <row r="127" spans="1:78" x14ac:dyDescent="0.25">
      <c r="A127" s="10"/>
      <c r="B127" s="10"/>
      <c r="C127" s="10"/>
      <c r="D127" s="10"/>
      <c r="E127" s="10"/>
      <c r="F127" s="10" t="s">
        <v>408</v>
      </c>
      <c r="G127" s="11">
        <v>500</v>
      </c>
      <c r="H127" s="16"/>
      <c r="I127" s="10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</row>
    <row r="128" spans="1:78" x14ac:dyDescent="0.25">
      <c r="A128" s="10"/>
      <c r="B128" s="10"/>
      <c r="C128" s="10"/>
      <c r="D128" s="10"/>
      <c r="E128" s="10"/>
      <c r="F128" s="10" t="s">
        <v>409</v>
      </c>
      <c r="G128" s="11">
        <v>80</v>
      </c>
      <c r="H128" s="16"/>
      <c r="I128" s="10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</row>
    <row r="129" spans="1:78" x14ac:dyDescent="0.25">
      <c r="A129" s="10"/>
      <c r="B129" s="10"/>
      <c r="C129" s="10"/>
      <c r="D129" s="10"/>
      <c r="E129" s="10"/>
      <c r="F129" s="10" t="s">
        <v>410</v>
      </c>
      <c r="G129" s="11">
        <v>2100</v>
      </c>
      <c r="H129" s="16"/>
      <c r="I129" s="10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</row>
    <row r="130" spans="1:78" x14ac:dyDescent="0.25">
      <c r="A130" s="10"/>
      <c r="B130" s="10"/>
      <c r="C130" s="10"/>
      <c r="D130" s="10"/>
      <c r="E130" s="10"/>
      <c r="F130" s="10" t="s">
        <v>158</v>
      </c>
      <c r="G130" s="11">
        <v>600</v>
      </c>
      <c r="H130" s="16"/>
      <c r="I130" s="10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</row>
    <row r="131" spans="1:78" x14ac:dyDescent="0.25">
      <c r="A131" s="10"/>
      <c r="B131" s="10"/>
      <c r="C131" s="10"/>
      <c r="D131" s="10"/>
      <c r="E131" s="10"/>
      <c r="F131" s="10" t="s">
        <v>366</v>
      </c>
      <c r="G131" s="11">
        <v>650</v>
      </c>
      <c r="H131" s="16"/>
      <c r="I131" s="10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</row>
    <row r="132" spans="1:78" x14ac:dyDescent="0.25">
      <c r="A132" s="10"/>
      <c r="B132" s="10"/>
      <c r="C132" s="10"/>
      <c r="D132" s="10"/>
      <c r="E132" s="10"/>
      <c r="F132" s="10" t="s">
        <v>374</v>
      </c>
      <c r="G132" s="11">
        <v>300</v>
      </c>
      <c r="H132" s="16"/>
      <c r="I132" s="10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</row>
    <row r="133" spans="1:78" x14ac:dyDescent="0.25">
      <c r="A133" s="10"/>
      <c r="B133" s="10"/>
      <c r="C133" s="10"/>
      <c r="D133" s="10"/>
      <c r="E133" s="10"/>
      <c r="F133" s="10" t="s">
        <v>375</v>
      </c>
      <c r="G133" s="11">
        <v>600</v>
      </c>
      <c r="H133" s="16"/>
      <c r="I133" s="10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</row>
    <row r="134" spans="1:78" x14ac:dyDescent="0.25">
      <c r="A134" s="8"/>
      <c r="B134" s="8"/>
      <c r="C134" s="8"/>
      <c r="D134" s="8"/>
      <c r="E134" s="8"/>
      <c r="F134" s="8" t="s">
        <v>359</v>
      </c>
      <c r="G134" s="12">
        <v>1000</v>
      </c>
      <c r="H134" s="13"/>
      <c r="I134" s="8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</row>
    <row r="135" spans="1:78" x14ac:dyDescent="0.25">
      <c r="A135" s="10"/>
      <c r="B135" s="10"/>
      <c r="C135" s="10"/>
      <c r="D135" s="10"/>
      <c r="E135" s="10"/>
      <c r="F135" s="10" t="s">
        <v>335</v>
      </c>
      <c r="G135" s="11">
        <v>650</v>
      </c>
      <c r="H135" s="16"/>
      <c r="I135" s="10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</row>
    <row r="136" spans="1:78" x14ac:dyDescent="0.25">
      <c r="A136" s="10"/>
      <c r="B136" s="10"/>
      <c r="C136" s="10"/>
      <c r="D136" s="10"/>
      <c r="E136" s="10"/>
      <c r="F136" s="10" t="s">
        <v>376</v>
      </c>
      <c r="G136" s="11">
        <v>700</v>
      </c>
      <c r="H136" s="16"/>
      <c r="I136" s="10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</row>
    <row r="137" spans="1:78" x14ac:dyDescent="0.25">
      <c r="A137" s="17">
        <v>11</v>
      </c>
      <c r="B137" s="17" t="s">
        <v>491</v>
      </c>
      <c r="C137" s="17" t="s">
        <v>372</v>
      </c>
      <c r="D137" s="18">
        <v>42434</v>
      </c>
      <c r="E137" s="17" t="s">
        <v>377</v>
      </c>
      <c r="F137" s="17" t="s">
        <v>411</v>
      </c>
      <c r="G137" s="19">
        <v>1100</v>
      </c>
      <c r="H137" s="20">
        <v>2000</v>
      </c>
      <c r="I137" s="17">
        <v>8200</v>
      </c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</row>
    <row r="138" spans="1:78" x14ac:dyDescent="0.25">
      <c r="A138" s="10"/>
      <c r="B138" s="10"/>
      <c r="C138" s="10"/>
      <c r="D138" s="10"/>
      <c r="E138" s="10"/>
      <c r="F138" s="10" t="s">
        <v>378</v>
      </c>
      <c r="G138" s="11">
        <v>3200</v>
      </c>
      <c r="H138" s="16"/>
      <c r="I138" s="10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</row>
    <row r="139" spans="1:78" x14ac:dyDescent="0.25">
      <c r="A139" s="10"/>
      <c r="B139" s="10"/>
      <c r="C139" s="10"/>
      <c r="D139" s="10"/>
      <c r="E139" s="10"/>
      <c r="F139" s="10" t="s">
        <v>365</v>
      </c>
      <c r="G139" s="11">
        <v>900</v>
      </c>
      <c r="H139" s="16"/>
      <c r="I139" s="10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</row>
    <row r="140" spans="1:78" x14ac:dyDescent="0.25">
      <c r="A140" s="10"/>
      <c r="B140" s="10"/>
      <c r="C140" s="10"/>
      <c r="D140" s="10"/>
      <c r="E140" s="10"/>
      <c r="F140" s="10" t="s">
        <v>412</v>
      </c>
      <c r="G140" s="11">
        <v>480</v>
      </c>
      <c r="H140" s="16"/>
      <c r="I140" s="10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</row>
    <row r="141" spans="1:78" x14ac:dyDescent="0.25">
      <c r="A141" s="10"/>
      <c r="B141" s="10"/>
      <c r="C141" s="10"/>
      <c r="D141" s="10"/>
      <c r="E141" s="10"/>
      <c r="F141" s="10" t="s">
        <v>413</v>
      </c>
      <c r="G141" s="11">
        <v>150</v>
      </c>
      <c r="H141" s="16"/>
      <c r="I141" s="10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</row>
    <row r="142" spans="1:78" x14ac:dyDescent="0.25">
      <c r="A142" s="10"/>
      <c r="B142" s="10"/>
      <c r="C142" s="10"/>
      <c r="D142" s="10"/>
      <c r="E142" s="10"/>
      <c r="F142" s="10" t="s">
        <v>168</v>
      </c>
      <c r="G142" s="11">
        <v>70</v>
      </c>
      <c r="H142" s="16"/>
      <c r="I142" s="10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</row>
    <row r="143" spans="1:78" x14ac:dyDescent="0.25">
      <c r="A143" s="10"/>
      <c r="B143" s="10"/>
      <c r="C143" s="10"/>
      <c r="D143" s="10"/>
      <c r="E143" s="10"/>
      <c r="F143" s="10" t="s">
        <v>414</v>
      </c>
      <c r="G143" s="11">
        <v>300</v>
      </c>
      <c r="H143" s="16"/>
      <c r="I143" s="10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</row>
    <row r="144" spans="1:78" x14ac:dyDescent="0.25">
      <c r="A144" s="17">
        <v>12</v>
      </c>
      <c r="B144" s="17" t="s">
        <v>491</v>
      </c>
      <c r="C144" s="17" t="s">
        <v>379</v>
      </c>
      <c r="D144" s="18">
        <v>42538</v>
      </c>
      <c r="E144" s="17" t="s">
        <v>287</v>
      </c>
      <c r="F144" s="17" t="s">
        <v>267</v>
      </c>
      <c r="G144" s="19">
        <v>150</v>
      </c>
      <c r="H144" s="20">
        <v>500</v>
      </c>
      <c r="I144" s="17">
        <v>800</v>
      </c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</row>
    <row r="145" spans="1:78" x14ac:dyDescent="0.25">
      <c r="A145" s="10"/>
      <c r="B145" s="10"/>
      <c r="C145" s="10"/>
      <c r="D145" s="10"/>
      <c r="E145" s="10"/>
      <c r="F145" s="10" t="s">
        <v>380</v>
      </c>
      <c r="G145" s="11">
        <v>150</v>
      </c>
      <c r="H145" s="16"/>
      <c r="I145" s="10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</row>
    <row r="146" spans="1:78" x14ac:dyDescent="0.25">
      <c r="A146" s="17">
        <v>13</v>
      </c>
      <c r="B146" s="17" t="s">
        <v>491</v>
      </c>
      <c r="C146" s="17" t="s">
        <v>381</v>
      </c>
      <c r="D146" s="18">
        <v>42559</v>
      </c>
      <c r="E146" s="17" t="s">
        <v>382</v>
      </c>
      <c r="F146" s="17" t="s">
        <v>383</v>
      </c>
      <c r="G146" s="19">
        <v>900</v>
      </c>
      <c r="H146" s="20">
        <v>2680</v>
      </c>
      <c r="I146" s="17">
        <v>4200</v>
      </c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</row>
    <row r="147" spans="1:78" x14ac:dyDescent="0.25">
      <c r="A147" s="10"/>
      <c r="B147" s="10"/>
      <c r="C147" s="10"/>
      <c r="D147" s="10"/>
      <c r="E147" s="10"/>
      <c r="F147" s="10" t="s">
        <v>384</v>
      </c>
      <c r="G147" s="11">
        <v>500</v>
      </c>
      <c r="H147" s="16"/>
      <c r="I147" s="10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</row>
    <row r="148" spans="1:78" x14ac:dyDescent="0.25">
      <c r="A148" s="10"/>
      <c r="B148" s="10"/>
      <c r="C148" s="10"/>
      <c r="D148" s="10"/>
      <c r="E148" s="10"/>
      <c r="F148" s="10" t="s">
        <v>385</v>
      </c>
      <c r="G148" s="11">
        <v>120</v>
      </c>
      <c r="H148" s="16"/>
      <c r="I148" s="10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</row>
    <row r="149" spans="1:78" ht="30" x14ac:dyDescent="0.25">
      <c r="A149" s="17">
        <v>14</v>
      </c>
      <c r="B149" s="17" t="s">
        <v>491</v>
      </c>
      <c r="C149" s="26" t="s">
        <v>386</v>
      </c>
      <c r="D149" s="18">
        <v>42574</v>
      </c>
      <c r="E149" s="17" t="s">
        <v>287</v>
      </c>
      <c r="F149" s="17" t="s">
        <v>385</v>
      </c>
      <c r="G149" s="19">
        <v>90</v>
      </c>
      <c r="H149" s="20">
        <v>130</v>
      </c>
      <c r="I149" s="17">
        <v>880</v>
      </c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</row>
    <row r="150" spans="1:78" x14ac:dyDescent="0.25">
      <c r="A150" s="10"/>
      <c r="B150" s="10"/>
      <c r="C150" s="10"/>
      <c r="D150" s="10"/>
      <c r="E150" s="10"/>
      <c r="F150" s="10" t="s">
        <v>275</v>
      </c>
      <c r="G150" s="11">
        <v>660</v>
      </c>
      <c r="H150" s="16"/>
      <c r="I150" s="10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</row>
    <row r="151" spans="1:78" s="27" customFormat="1" x14ac:dyDescent="0.25">
      <c r="A151" s="17">
        <v>15</v>
      </c>
      <c r="B151" s="17" t="s">
        <v>491</v>
      </c>
      <c r="C151" s="17" t="s">
        <v>417</v>
      </c>
      <c r="D151" s="18">
        <v>42587</v>
      </c>
      <c r="E151" s="17" t="s">
        <v>418</v>
      </c>
      <c r="F151" s="17" t="s">
        <v>384</v>
      </c>
      <c r="G151" s="19">
        <v>500</v>
      </c>
      <c r="H151" s="20">
        <v>2500</v>
      </c>
      <c r="I151" s="17">
        <v>4500</v>
      </c>
    </row>
    <row r="152" spans="1:78" x14ac:dyDescent="0.25">
      <c r="A152" s="10"/>
      <c r="B152" s="10"/>
      <c r="C152" s="10"/>
      <c r="D152" s="10"/>
      <c r="E152" s="10"/>
      <c r="F152" s="10" t="s">
        <v>249</v>
      </c>
      <c r="G152" s="11">
        <v>730</v>
      </c>
      <c r="H152" s="16"/>
      <c r="I152" s="10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</row>
    <row r="153" spans="1:78" x14ac:dyDescent="0.25">
      <c r="A153" s="10"/>
      <c r="B153" s="10"/>
      <c r="C153" s="10"/>
      <c r="D153" s="10"/>
      <c r="E153" s="10"/>
      <c r="F153" s="10" t="s">
        <v>419</v>
      </c>
      <c r="G153" s="11">
        <v>118</v>
      </c>
      <c r="H153" s="16"/>
      <c r="I153" s="10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</row>
    <row r="154" spans="1:78" x14ac:dyDescent="0.25">
      <c r="A154" s="10"/>
      <c r="B154" s="10"/>
      <c r="C154" s="10"/>
      <c r="D154" s="10"/>
      <c r="E154" s="10"/>
      <c r="F154" s="10" t="s">
        <v>421</v>
      </c>
      <c r="G154" s="11">
        <v>350</v>
      </c>
      <c r="H154" s="16"/>
      <c r="I154" s="10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</row>
    <row r="155" spans="1:78" x14ac:dyDescent="0.25">
      <c r="A155" s="10"/>
      <c r="B155" s="10"/>
      <c r="C155" s="10"/>
      <c r="D155" s="10"/>
      <c r="E155" s="10"/>
      <c r="F155" s="10" t="s">
        <v>422</v>
      </c>
      <c r="G155" s="11">
        <v>50</v>
      </c>
      <c r="H155" s="16"/>
      <c r="I155" s="10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</row>
    <row r="156" spans="1:78" x14ac:dyDescent="0.25">
      <c r="A156" s="10"/>
      <c r="B156" s="10"/>
      <c r="C156" s="10"/>
      <c r="D156" s="10"/>
      <c r="E156" s="10"/>
      <c r="F156" s="10" t="s">
        <v>423</v>
      </c>
      <c r="G156" s="11">
        <v>70</v>
      </c>
      <c r="H156" s="16"/>
      <c r="I156" s="10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</row>
    <row r="157" spans="1:78" x14ac:dyDescent="0.25">
      <c r="A157" s="10"/>
      <c r="B157" s="10"/>
      <c r="C157" s="10"/>
      <c r="D157" s="10"/>
      <c r="E157" s="10"/>
      <c r="F157" s="10" t="s">
        <v>424</v>
      </c>
      <c r="G157" s="11">
        <v>182</v>
      </c>
      <c r="H157" s="16"/>
      <c r="I157" s="10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</row>
    <row r="158" spans="1:78" s="27" customFormat="1" x14ac:dyDescent="0.25">
      <c r="A158" s="17">
        <v>15</v>
      </c>
      <c r="B158" s="17" t="s">
        <v>491</v>
      </c>
      <c r="C158" s="26" t="s">
        <v>429</v>
      </c>
      <c r="D158" s="18">
        <v>42630</v>
      </c>
      <c r="E158" s="17" t="s">
        <v>430</v>
      </c>
      <c r="F158" s="17" t="s">
        <v>384</v>
      </c>
      <c r="G158" s="19">
        <v>500</v>
      </c>
      <c r="H158" s="20"/>
      <c r="I158" s="17">
        <v>2150</v>
      </c>
    </row>
    <row r="159" spans="1:78" x14ac:dyDescent="0.25">
      <c r="A159" s="10"/>
      <c r="B159" s="10"/>
      <c r="C159" s="10"/>
      <c r="D159" s="10"/>
      <c r="E159" s="10"/>
      <c r="F159" s="10" t="s">
        <v>366</v>
      </c>
      <c r="G159" s="11"/>
      <c r="H159" s="16"/>
      <c r="I159" s="10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</row>
    <row r="160" spans="1:78" x14ac:dyDescent="0.25">
      <c r="A160" s="10"/>
      <c r="B160" s="10"/>
      <c r="C160" s="10"/>
      <c r="D160" s="10"/>
      <c r="E160" s="10"/>
      <c r="F160" s="10" t="s">
        <v>348</v>
      </c>
      <c r="G160" s="11"/>
      <c r="H160" s="16"/>
      <c r="I160" s="10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</row>
    <row r="161" spans="1:78" ht="30" x14ac:dyDescent="0.25">
      <c r="A161" s="10"/>
      <c r="B161" s="10"/>
      <c r="C161" s="10"/>
      <c r="D161" s="10"/>
      <c r="E161" s="10"/>
      <c r="F161" s="15" t="s">
        <v>431</v>
      </c>
      <c r="G161" s="11"/>
      <c r="H161" s="16"/>
      <c r="I161" s="10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</row>
    <row r="162" spans="1:78" x14ac:dyDescent="0.25">
      <c r="A162" s="10"/>
      <c r="B162" s="10"/>
      <c r="C162" s="10"/>
      <c r="D162" s="10"/>
      <c r="E162" s="10"/>
      <c r="F162" s="10" t="s">
        <v>335</v>
      </c>
      <c r="G162" s="11"/>
      <c r="H162" s="16"/>
      <c r="I162" s="10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</row>
    <row r="163" spans="1:78" x14ac:dyDescent="0.25">
      <c r="A163" s="10"/>
      <c r="B163" s="10"/>
      <c r="C163" s="10"/>
      <c r="D163" s="10"/>
      <c r="E163" s="10"/>
      <c r="F163" s="10" t="s">
        <v>432</v>
      </c>
      <c r="G163" s="11"/>
      <c r="H163" s="16"/>
      <c r="I163" s="10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</row>
    <row r="164" spans="1:78" x14ac:dyDescent="0.25">
      <c r="A164" s="10"/>
      <c r="B164" s="10"/>
      <c r="C164" s="10"/>
      <c r="D164" s="10"/>
      <c r="E164" s="10"/>
      <c r="F164" s="10" t="s">
        <v>208</v>
      </c>
      <c r="G164" s="11"/>
      <c r="H164" s="16"/>
      <c r="I164" s="10"/>
    </row>
    <row r="165" spans="1:78" ht="45" x14ac:dyDescent="0.25">
      <c r="A165" s="8"/>
      <c r="B165" s="8"/>
      <c r="C165" s="8"/>
      <c r="D165" s="8"/>
      <c r="E165" s="8"/>
      <c r="F165" s="14" t="s">
        <v>433</v>
      </c>
      <c r="G165" s="12"/>
      <c r="H165" s="13"/>
      <c r="I165" s="8"/>
    </row>
    <row r="166" spans="1:78" x14ac:dyDescent="0.25">
      <c r="A166" s="10"/>
      <c r="B166" s="10"/>
      <c r="C166" s="10"/>
      <c r="D166" s="10"/>
      <c r="E166" s="10"/>
      <c r="F166" s="10" t="s">
        <v>434</v>
      </c>
      <c r="G166" s="11"/>
      <c r="H166" s="16"/>
      <c r="I166" s="8"/>
    </row>
    <row r="167" spans="1:78" x14ac:dyDescent="0.25">
      <c r="A167" s="10"/>
      <c r="B167" s="10"/>
      <c r="C167" s="10"/>
      <c r="D167" s="10"/>
      <c r="E167" s="10"/>
      <c r="F167" s="10" t="s">
        <v>318</v>
      </c>
      <c r="G167" s="11">
        <v>260</v>
      </c>
      <c r="H167" s="16"/>
      <c r="I167" s="8"/>
    </row>
    <row r="168" spans="1:78" x14ac:dyDescent="0.25">
      <c r="A168" s="10"/>
      <c r="B168" s="10"/>
      <c r="C168" s="10"/>
      <c r="D168" s="10"/>
      <c r="E168" s="10"/>
      <c r="F168" s="10" t="s">
        <v>341</v>
      </c>
      <c r="G168" s="11"/>
      <c r="H168" s="16"/>
      <c r="I168" s="8"/>
    </row>
    <row r="169" spans="1:78" x14ac:dyDescent="0.25">
      <c r="A169" s="10"/>
      <c r="B169" s="10"/>
      <c r="C169" s="10"/>
      <c r="D169" s="10"/>
      <c r="E169" s="10"/>
      <c r="F169" s="10" t="s">
        <v>21</v>
      </c>
      <c r="G169" s="11"/>
      <c r="H169" s="16"/>
      <c r="I169" s="8"/>
    </row>
    <row r="170" spans="1:78" x14ac:dyDescent="0.25">
      <c r="A170" s="10"/>
      <c r="B170" s="10"/>
      <c r="C170" s="10"/>
      <c r="D170" s="10"/>
      <c r="E170" s="10"/>
      <c r="F170" s="10" t="s">
        <v>435</v>
      </c>
      <c r="G170" s="11">
        <v>600</v>
      </c>
      <c r="H170" s="16"/>
      <c r="I170" s="8"/>
    </row>
    <row r="171" spans="1:78" x14ac:dyDescent="0.25">
      <c r="A171" s="10"/>
      <c r="B171" s="10"/>
      <c r="C171" s="10"/>
      <c r="D171" s="10"/>
      <c r="E171" s="10"/>
      <c r="F171" s="10" t="s">
        <v>436</v>
      </c>
      <c r="G171" s="11">
        <v>480</v>
      </c>
      <c r="H171" s="16"/>
      <c r="I171" s="8"/>
    </row>
    <row r="172" spans="1:78" x14ac:dyDescent="0.25">
      <c r="A172" s="10"/>
      <c r="B172" s="10"/>
      <c r="C172" s="10"/>
      <c r="D172" s="10"/>
      <c r="E172" s="10"/>
      <c r="F172" s="10" t="s">
        <v>437</v>
      </c>
      <c r="G172" s="11">
        <v>150</v>
      </c>
      <c r="H172" s="16"/>
      <c r="I172" s="8"/>
    </row>
    <row r="173" spans="1:78" x14ac:dyDescent="0.25">
      <c r="A173" s="10"/>
      <c r="B173" s="10"/>
      <c r="C173" s="10"/>
      <c r="D173" s="10"/>
      <c r="E173" s="10"/>
      <c r="F173" s="10" t="s">
        <v>438</v>
      </c>
      <c r="G173" s="11">
        <v>150</v>
      </c>
      <c r="H173" s="16"/>
      <c r="I173" s="8"/>
    </row>
    <row r="174" spans="1:78" s="27" customFormat="1" x14ac:dyDescent="0.25">
      <c r="A174" s="21">
        <v>15</v>
      </c>
      <c r="B174" s="21" t="s">
        <v>491</v>
      </c>
      <c r="C174" s="21" t="s">
        <v>372</v>
      </c>
      <c r="D174" s="22">
        <v>42637</v>
      </c>
      <c r="E174" s="21" t="s">
        <v>387</v>
      </c>
      <c r="F174" s="21" t="s">
        <v>158</v>
      </c>
      <c r="G174" s="38">
        <v>1870</v>
      </c>
      <c r="H174" s="39">
        <v>2000</v>
      </c>
      <c r="I174" s="21">
        <v>7300</v>
      </c>
    </row>
    <row r="175" spans="1:78" x14ac:dyDescent="0.25">
      <c r="A175" s="10"/>
      <c r="B175" s="10"/>
      <c r="C175" s="10"/>
      <c r="D175" s="10"/>
      <c r="E175" s="10"/>
      <c r="F175" s="10" t="s">
        <v>443</v>
      </c>
      <c r="G175" s="11">
        <v>745</v>
      </c>
      <c r="H175" s="16"/>
      <c r="I175" s="8"/>
    </row>
    <row r="176" spans="1:78" x14ac:dyDescent="0.25">
      <c r="A176" s="10"/>
      <c r="B176" s="10"/>
      <c r="C176" s="10"/>
      <c r="D176" s="10"/>
      <c r="E176" s="10"/>
      <c r="F176" s="10" t="s">
        <v>350</v>
      </c>
      <c r="G176" s="11">
        <v>400</v>
      </c>
      <c r="H176" s="16"/>
      <c r="I176" s="8"/>
    </row>
    <row r="177" spans="1:78" x14ac:dyDescent="0.25">
      <c r="A177" s="10"/>
      <c r="B177" s="10"/>
      <c r="C177" s="10"/>
      <c r="D177" s="10"/>
      <c r="E177" s="10"/>
      <c r="F177" s="10" t="s">
        <v>249</v>
      </c>
      <c r="G177" s="11">
        <v>500</v>
      </c>
      <c r="H177" s="16"/>
      <c r="I177" s="8"/>
    </row>
    <row r="178" spans="1:78" x14ac:dyDescent="0.25">
      <c r="A178" s="10"/>
      <c r="B178" s="10"/>
      <c r="C178" s="10"/>
      <c r="D178" s="10"/>
      <c r="E178" s="10"/>
      <c r="F178" s="10" t="s">
        <v>384</v>
      </c>
      <c r="G178" s="11">
        <v>500</v>
      </c>
      <c r="H178" s="16"/>
      <c r="I178" s="8"/>
    </row>
    <row r="179" spans="1:78" x14ac:dyDescent="0.25">
      <c r="A179" s="10"/>
      <c r="B179" s="10"/>
      <c r="C179" s="10"/>
      <c r="D179" s="10"/>
      <c r="E179" s="10"/>
      <c r="F179" s="10" t="s">
        <v>335</v>
      </c>
      <c r="G179" s="11">
        <v>300</v>
      </c>
      <c r="H179" s="16"/>
      <c r="I179" s="8"/>
    </row>
    <row r="180" spans="1:78" x14ac:dyDescent="0.25">
      <c r="A180" s="10"/>
      <c r="B180" s="10"/>
      <c r="C180" s="10"/>
      <c r="D180" s="10"/>
      <c r="E180" s="10"/>
      <c r="F180" s="10" t="s">
        <v>208</v>
      </c>
      <c r="G180" s="11"/>
      <c r="H180" s="16"/>
      <c r="I180" s="8"/>
    </row>
    <row r="181" spans="1:78" x14ac:dyDescent="0.25">
      <c r="A181" s="10"/>
      <c r="B181" s="10"/>
      <c r="C181" s="10"/>
      <c r="D181" s="10"/>
      <c r="E181" s="10"/>
      <c r="F181" s="10" t="s">
        <v>448</v>
      </c>
      <c r="G181" s="11">
        <v>250</v>
      </c>
      <c r="H181" s="16"/>
      <c r="I181" s="8"/>
    </row>
    <row r="182" spans="1:78" x14ac:dyDescent="0.25">
      <c r="A182" s="10"/>
      <c r="B182" s="10"/>
      <c r="C182" s="10"/>
      <c r="D182" s="10"/>
      <c r="E182" s="10"/>
      <c r="F182" s="10" t="s">
        <v>449</v>
      </c>
      <c r="G182" s="11">
        <v>50</v>
      </c>
      <c r="H182" s="16"/>
      <c r="I182" s="8"/>
    </row>
    <row r="183" spans="1:78" x14ac:dyDescent="0.25">
      <c r="A183" s="10"/>
      <c r="B183" s="10"/>
      <c r="C183" s="10"/>
      <c r="D183" s="10"/>
      <c r="E183" s="10"/>
      <c r="F183" s="10" t="s">
        <v>450</v>
      </c>
      <c r="G183" s="11">
        <v>750</v>
      </c>
      <c r="H183" s="16"/>
      <c r="I183" s="8"/>
    </row>
    <row r="184" spans="1:78" x14ac:dyDescent="0.25">
      <c r="A184" s="10"/>
      <c r="B184" s="10"/>
      <c r="C184" s="10"/>
      <c r="D184" s="10"/>
      <c r="E184" s="10"/>
      <c r="F184" s="10" t="s">
        <v>451</v>
      </c>
      <c r="G184" s="11"/>
      <c r="H184" s="16"/>
      <c r="I184" s="8"/>
    </row>
    <row r="185" spans="1:78" s="27" customFormat="1" x14ac:dyDescent="0.25">
      <c r="A185" s="17">
        <v>16</v>
      </c>
      <c r="B185" s="17" t="s">
        <v>491</v>
      </c>
      <c r="C185" s="17" t="s">
        <v>459</v>
      </c>
      <c r="D185" s="18">
        <v>42686</v>
      </c>
      <c r="E185" s="17" t="s">
        <v>287</v>
      </c>
      <c r="F185" s="17" t="s">
        <v>460</v>
      </c>
      <c r="G185" s="19">
        <v>1400</v>
      </c>
      <c r="H185" s="20">
        <v>1600</v>
      </c>
      <c r="I185" s="21">
        <v>3000</v>
      </c>
    </row>
    <row r="186" spans="1:78" x14ac:dyDescent="0.25">
      <c r="A186" s="10"/>
      <c r="B186" s="10"/>
      <c r="C186" s="10"/>
      <c r="D186" s="10"/>
      <c r="E186" s="10"/>
      <c r="F186" s="10"/>
      <c r="G186" s="11"/>
      <c r="H186" s="16"/>
      <c r="I186" s="10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</row>
    <row r="187" spans="1:78" s="27" customFormat="1" x14ac:dyDescent="0.25">
      <c r="A187" s="17">
        <v>17</v>
      </c>
      <c r="B187" s="17" t="s">
        <v>491</v>
      </c>
      <c r="C187" s="17" t="s">
        <v>467</v>
      </c>
      <c r="D187" s="18">
        <v>42693</v>
      </c>
      <c r="E187" s="17" t="s">
        <v>461</v>
      </c>
      <c r="F187" s="17" t="s">
        <v>448</v>
      </c>
      <c r="G187" s="19">
        <v>500</v>
      </c>
      <c r="H187" s="20">
        <v>2215</v>
      </c>
      <c r="I187" s="17">
        <v>12750</v>
      </c>
    </row>
    <row r="188" spans="1:78" x14ac:dyDescent="0.25">
      <c r="A188" s="10"/>
      <c r="B188" s="10"/>
      <c r="C188" s="10"/>
      <c r="D188" s="10"/>
      <c r="E188" s="10"/>
      <c r="F188" s="10" t="s">
        <v>468</v>
      </c>
      <c r="G188" s="11">
        <v>1500</v>
      </c>
      <c r="H188" s="16"/>
      <c r="I188" s="10"/>
    </row>
    <row r="189" spans="1:78" x14ac:dyDescent="0.25">
      <c r="A189" s="10"/>
      <c r="B189" s="10"/>
      <c r="C189" s="10"/>
      <c r="D189" s="10"/>
      <c r="E189" s="10"/>
      <c r="F189" s="10" t="s">
        <v>267</v>
      </c>
      <c r="G189" s="11">
        <v>100</v>
      </c>
      <c r="H189" s="16"/>
      <c r="I189" s="10"/>
    </row>
    <row r="190" spans="1:78" x14ac:dyDescent="0.25">
      <c r="A190" s="10"/>
      <c r="B190" s="10"/>
      <c r="C190" s="10"/>
      <c r="D190" s="10"/>
      <c r="E190" s="10"/>
      <c r="F190" s="10" t="s">
        <v>469</v>
      </c>
      <c r="G190" s="11">
        <v>100</v>
      </c>
      <c r="H190" s="16"/>
      <c r="I190" s="10"/>
    </row>
    <row r="191" spans="1:78" x14ac:dyDescent="0.25">
      <c r="A191" s="10"/>
      <c r="B191" s="10"/>
      <c r="C191" s="10"/>
      <c r="D191" s="10"/>
      <c r="E191" s="10"/>
      <c r="F191" s="10" t="s">
        <v>303</v>
      </c>
      <c r="G191" s="11">
        <v>950</v>
      </c>
      <c r="H191" s="16"/>
      <c r="I191" s="10"/>
    </row>
    <row r="192" spans="1:78" x14ac:dyDescent="0.25">
      <c r="A192" s="10"/>
      <c r="B192" s="10"/>
      <c r="C192" s="10"/>
      <c r="D192" s="10"/>
      <c r="E192" s="10"/>
      <c r="F192" s="10" t="s">
        <v>470</v>
      </c>
      <c r="G192" s="11">
        <v>1470</v>
      </c>
      <c r="H192" s="16"/>
      <c r="I192" s="10"/>
    </row>
    <row r="193" spans="1:9" x14ac:dyDescent="0.25">
      <c r="A193" s="10"/>
      <c r="B193" s="10"/>
      <c r="C193" s="10"/>
      <c r="D193" s="10"/>
      <c r="E193" s="10"/>
      <c r="F193" s="10" t="s">
        <v>471</v>
      </c>
      <c r="G193" s="11">
        <v>200</v>
      </c>
      <c r="H193" s="16"/>
      <c r="I193" s="10"/>
    </row>
    <row r="194" spans="1:9" x14ac:dyDescent="0.25">
      <c r="A194" s="10"/>
      <c r="B194" s="10"/>
      <c r="C194" s="10"/>
      <c r="D194" s="10"/>
      <c r="E194" s="10"/>
      <c r="F194" s="10" t="s">
        <v>472</v>
      </c>
      <c r="G194" s="11">
        <v>100</v>
      </c>
      <c r="H194" s="16"/>
      <c r="I194" s="10"/>
    </row>
    <row r="195" spans="1:9" x14ac:dyDescent="0.25">
      <c r="A195" s="10"/>
      <c r="B195" s="10"/>
      <c r="C195" s="10"/>
      <c r="D195" s="10"/>
      <c r="E195" s="10"/>
      <c r="F195" s="10" t="s">
        <v>473</v>
      </c>
      <c r="G195" s="11">
        <v>0</v>
      </c>
      <c r="H195" s="16"/>
      <c r="I195" s="10"/>
    </row>
    <row r="196" spans="1:9" x14ac:dyDescent="0.25">
      <c r="A196" s="10"/>
      <c r="B196" s="10"/>
      <c r="C196" s="10"/>
      <c r="D196" s="10"/>
      <c r="E196" s="10"/>
      <c r="F196" s="10" t="s">
        <v>474</v>
      </c>
      <c r="G196" s="11">
        <v>0</v>
      </c>
      <c r="H196" s="16"/>
      <c r="I196" s="10"/>
    </row>
    <row r="197" spans="1:9" x14ac:dyDescent="0.25">
      <c r="A197" s="10"/>
      <c r="B197" s="10"/>
      <c r="C197" s="10"/>
      <c r="D197" s="10"/>
      <c r="E197" s="10"/>
      <c r="F197" s="10" t="s">
        <v>384</v>
      </c>
      <c r="G197" s="11">
        <v>1000</v>
      </c>
      <c r="H197" s="16"/>
      <c r="I197" s="10"/>
    </row>
    <row r="198" spans="1:9" x14ac:dyDescent="0.25">
      <c r="A198" s="10"/>
      <c r="B198" s="10"/>
      <c r="C198" s="10"/>
      <c r="D198" s="10"/>
      <c r="E198" s="10"/>
      <c r="F198" s="10" t="s">
        <v>475</v>
      </c>
      <c r="G198" s="11">
        <v>600</v>
      </c>
      <c r="H198" s="16"/>
      <c r="I198" s="10"/>
    </row>
    <row r="199" spans="1:9" x14ac:dyDescent="0.25">
      <c r="A199" s="10"/>
      <c r="B199" s="10"/>
      <c r="C199" s="10"/>
      <c r="D199" s="10"/>
      <c r="E199" s="10"/>
      <c r="F199" s="10" t="s">
        <v>335</v>
      </c>
      <c r="G199" s="11">
        <v>0</v>
      </c>
      <c r="H199" s="16"/>
      <c r="I199" s="10"/>
    </row>
    <row r="200" spans="1:9" x14ac:dyDescent="0.25">
      <c r="A200" s="10"/>
      <c r="B200" s="10"/>
      <c r="C200" s="10"/>
      <c r="D200" s="10"/>
      <c r="E200" s="10"/>
      <c r="F200" s="10" t="s">
        <v>476</v>
      </c>
      <c r="G200" s="11">
        <v>300</v>
      </c>
      <c r="H200" s="16"/>
      <c r="I200" s="10"/>
    </row>
    <row r="201" spans="1:9" x14ac:dyDescent="0.25">
      <c r="A201" s="10"/>
      <c r="B201" s="10"/>
      <c r="C201" s="10"/>
      <c r="D201" s="10"/>
      <c r="E201" s="10"/>
      <c r="F201" s="10" t="s">
        <v>477</v>
      </c>
      <c r="G201" s="11">
        <v>300</v>
      </c>
      <c r="H201" s="16"/>
      <c r="I201" s="10"/>
    </row>
    <row r="202" spans="1:9" x14ac:dyDescent="0.25">
      <c r="A202" s="8"/>
      <c r="B202" s="8"/>
      <c r="C202" s="8"/>
      <c r="D202" s="8"/>
      <c r="E202" s="8"/>
      <c r="F202" s="8" t="s">
        <v>478</v>
      </c>
      <c r="G202" s="12">
        <v>100</v>
      </c>
      <c r="H202" s="13"/>
      <c r="I202" s="8"/>
    </row>
    <row r="203" spans="1:9" x14ac:dyDescent="0.25">
      <c r="A203" s="10"/>
      <c r="B203" s="10"/>
      <c r="C203" s="10"/>
      <c r="D203" s="10"/>
      <c r="E203" s="10"/>
      <c r="F203" s="10" t="s">
        <v>249</v>
      </c>
      <c r="G203" s="11">
        <v>50</v>
      </c>
      <c r="H203" s="16"/>
      <c r="I203" s="10"/>
    </row>
    <row r="204" spans="1:9" x14ac:dyDescent="0.25">
      <c r="A204" s="10"/>
      <c r="B204" s="10"/>
      <c r="C204" s="10"/>
      <c r="D204" s="10"/>
      <c r="E204" s="10"/>
      <c r="F204" s="10" t="s">
        <v>479</v>
      </c>
      <c r="G204" s="11">
        <v>300</v>
      </c>
      <c r="H204" s="16"/>
      <c r="I204" s="10"/>
    </row>
    <row r="205" spans="1:9" x14ac:dyDescent="0.25">
      <c r="A205" s="10"/>
      <c r="B205" s="10"/>
      <c r="C205" s="10"/>
      <c r="D205" s="10"/>
      <c r="E205" s="10"/>
      <c r="F205" s="10" t="s">
        <v>456</v>
      </c>
      <c r="G205" s="11">
        <v>230</v>
      </c>
      <c r="H205" s="16"/>
      <c r="I205" s="10"/>
    </row>
    <row r="206" spans="1:9" x14ac:dyDescent="0.25">
      <c r="A206" s="8"/>
      <c r="B206" s="8"/>
      <c r="C206" s="8"/>
      <c r="D206" s="8"/>
      <c r="E206" s="8"/>
      <c r="F206" s="8" t="s">
        <v>480</v>
      </c>
      <c r="G206" s="12">
        <v>300</v>
      </c>
      <c r="H206" s="13"/>
      <c r="I206" s="8"/>
    </row>
    <row r="207" spans="1:9" x14ac:dyDescent="0.25">
      <c r="A207" s="10"/>
      <c r="B207" s="10"/>
      <c r="C207" s="10"/>
      <c r="D207" s="10"/>
      <c r="E207" s="10"/>
      <c r="F207" s="10" t="s">
        <v>440</v>
      </c>
      <c r="G207" s="11">
        <v>100</v>
      </c>
      <c r="H207" s="16"/>
      <c r="I207" s="10"/>
    </row>
    <row r="208" spans="1:9" x14ac:dyDescent="0.25">
      <c r="A208" s="10"/>
      <c r="B208" s="10"/>
      <c r="C208" s="10"/>
      <c r="D208" s="10"/>
      <c r="E208" s="10"/>
      <c r="F208" s="10" t="s">
        <v>483</v>
      </c>
      <c r="G208" s="11">
        <v>900</v>
      </c>
      <c r="H208" s="16"/>
      <c r="I208" s="10"/>
    </row>
    <row r="209" spans="1:9" x14ac:dyDescent="0.25">
      <c r="A209" s="10"/>
      <c r="B209" s="10"/>
      <c r="C209" s="10"/>
      <c r="D209" s="10"/>
      <c r="E209" s="10"/>
      <c r="F209" s="10" t="s">
        <v>319</v>
      </c>
      <c r="G209" s="11">
        <v>800</v>
      </c>
      <c r="H209" s="16"/>
      <c r="I209" s="10"/>
    </row>
    <row r="210" spans="1:9" x14ac:dyDescent="0.25">
      <c r="A210" s="10"/>
      <c r="B210" s="10"/>
      <c r="C210" s="10"/>
      <c r="D210" s="10"/>
      <c r="E210" s="10"/>
      <c r="F210" s="10" t="s">
        <v>481</v>
      </c>
      <c r="G210" s="11">
        <v>75</v>
      </c>
      <c r="H210" s="16"/>
      <c r="I210" s="10"/>
    </row>
    <row r="211" spans="1:9" x14ac:dyDescent="0.25">
      <c r="A211" s="8"/>
      <c r="B211" s="8"/>
      <c r="C211" s="8"/>
      <c r="D211" s="8"/>
      <c r="E211" s="8"/>
      <c r="F211" s="8" t="s">
        <v>482</v>
      </c>
      <c r="G211" s="12">
        <v>275</v>
      </c>
      <c r="H211" s="13"/>
      <c r="I211" s="8"/>
    </row>
    <row r="212" spans="1:9" x14ac:dyDescent="0.25">
      <c r="A212" s="10"/>
      <c r="B212" s="10"/>
      <c r="C212" s="10"/>
      <c r="D212" s="10"/>
      <c r="E212" s="10"/>
      <c r="F212" s="10" t="s">
        <v>484</v>
      </c>
      <c r="G212" s="11">
        <v>135</v>
      </c>
      <c r="H212" s="16"/>
      <c r="I212" s="10"/>
    </row>
    <row r="213" spans="1:9" x14ac:dyDescent="0.25">
      <c r="A213" s="10"/>
      <c r="B213" s="10"/>
      <c r="C213" s="10"/>
      <c r="D213" s="10"/>
      <c r="E213" s="10"/>
      <c r="F213" s="10"/>
      <c r="G213" s="11"/>
      <c r="H213" s="16"/>
      <c r="I213" s="10"/>
    </row>
    <row r="214" spans="1:9" x14ac:dyDescent="0.25">
      <c r="A214" s="10"/>
      <c r="B214" s="10"/>
      <c r="C214" s="10"/>
      <c r="D214" s="10"/>
      <c r="E214" s="10"/>
      <c r="F214" s="10"/>
      <c r="G214" s="11"/>
      <c r="H214" s="16"/>
      <c r="I214" s="10"/>
    </row>
    <row r="215" spans="1:9" x14ac:dyDescent="0.25">
      <c r="A215" s="10"/>
      <c r="B215" s="10"/>
      <c r="C215" s="10"/>
      <c r="D215" s="10"/>
      <c r="E215" s="10"/>
      <c r="F215" s="10"/>
      <c r="G215" s="11"/>
      <c r="H215" s="16"/>
      <c r="I215" s="10"/>
    </row>
    <row r="216" spans="1:9" x14ac:dyDescent="0.25">
      <c r="A216" s="10"/>
      <c r="B216" s="10"/>
      <c r="C216" s="10"/>
      <c r="D216" s="10"/>
      <c r="E216" s="10"/>
      <c r="F216" s="10"/>
      <c r="G216" s="11"/>
      <c r="H216" s="16"/>
      <c r="I216" s="10"/>
    </row>
    <row r="217" spans="1:9" x14ac:dyDescent="0.25">
      <c r="A217" s="10"/>
      <c r="B217" s="10"/>
      <c r="C217" s="10"/>
      <c r="D217" s="10"/>
      <c r="E217" s="10"/>
      <c r="F217" s="10"/>
      <c r="G217" s="11"/>
      <c r="H217" s="16"/>
      <c r="I217" s="10"/>
    </row>
    <row r="218" spans="1:9" x14ac:dyDescent="0.25">
      <c r="A218" s="8"/>
      <c r="B218" s="8"/>
      <c r="C218" s="8"/>
      <c r="D218" s="8"/>
      <c r="E218" s="8"/>
      <c r="F218" s="8"/>
      <c r="G218" s="12"/>
      <c r="H218" s="13"/>
      <c r="I218" s="8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Лист1!Закупка</vt:lpstr>
      <vt:lpstr>Лист4!Мероприятия</vt:lpstr>
      <vt:lpstr>Лист3!Услуги</vt:lpstr>
      <vt:lpstr>услуги</vt:lpstr>
      <vt:lpstr>Лист2!Цветы</vt:lpstr>
      <vt:lpstr>Цветы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</dc:creator>
  <cp:lastModifiedBy>Попов Ярослав</cp:lastModifiedBy>
  <dcterms:created xsi:type="dcterms:W3CDTF">2016-07-18T08:24:35Z</dcterms:created>
  <dcterms:modified xsi:type="dcterms:W3CDTF">2016-11-29T08:57:09Z</dcterms:modified>
</cp:coreProperties>
</file>