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90" yWindow="60" windowWidth="20115" windowHeight="120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35" i="1" l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<sst xmlns="http://schemas.openxmlformats.org/spreadsheetml/2006/main" count="53" uniqueCount="19">
  <si>
    <t>Дата</t>
  </si>
  <si>
    <t>Резервуар</t>
  </si>
  <si>
    <t>Продукт</t>
  </si>
  <si>
    <t>Обьём</t>
  </si>
  <si>
    <t>Регистрационный №</t>
  </si>
  <si>
    <t>Модель</t>
  </si>
  <si>
    <t>Карта</t>
  </si>
  <si>
    <t>Е1</t>
  </si>
  <si>
    <t>Е2</t>
  </si>
  <si>
    <t>Е3</t>
  </si>
  <si>
    <t>E1</t>
  </si>
  <si>
    <t xml:space="preserve">ДТ  </t>
  </si>
  <si>
    <t>АЕ6766</t>
  </si>
  <si>
    <t>8892АЕ</t>
  </si>
  <si>
    <t>Остаток</t>
  </si>
  <si>
    <t>E2</t>
  </si>
  <si>
    <t>000</t>
  </si>
  <si>
    <t>E3</t>
  </si>
  <si>
    <t>6665НН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</si>
</sst>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horizontal="left" vertical="top"/>
    </xf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2" fillId="0" borderId="1" xfId="1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Справочник"/>
    </sheetNames>
    <sheetDataSet>
      <sheetData sheetId="0"/>
      <sheetData sheetId="1">
        <row r="2">
          <cell r="A2" t="str">
            <v>АЕ6766</v>
          </cell>
          <cell r="B2" t="str">
            <v>Hyundai</v>
          </cell>
          <cell r="C2" t="str">
            <v>0C0058005444DC01</v>
          </cell>
        </row>
        <row r="3">
          <cell r="A3" t="str">
            <v>000</v>
          </cell>
          <cell r="B3" t="str">
            <v>Dalian</v>
          </cell>
          <cell r="C3" t="str">
            <v>ED00580008CF6290</v>
          </cell>
        </row>
        <row r="4">
          <cell r="A4" t="str">
            <v>6665НН</v>
          </cell>
          <cell r="B4" t="str">
            <v>Lingong</v>
          </cell>
          <cell r="C4" t="str">
            <v>4C004377716F28D01</v>
          </cell>
        </row>
        <row r="5">
          <cell r="A5" t="str">
            <v>8892АЕ</v>
          </cell>
          <cell r="B5" t="str">
            <v>Lingong</v>
          </cell>
          <cell r="C5" t="str">
            <v>38007866508D45901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I10" sqref="I10"/>
    </sheetView>
  </sheetViews>
  <sheetFormatPr defaultRowHeight="15" x14ac:dyDescent="0.25"/>
  <cols>
    <col min="1" max="1" width="19.42578125" customWidth="1"/>
    <col min="5" max="5" width="17.7109375" customWidth="1"/>
    <col min="9" max="9" width="14.42578125" customWidth="1"/>
  </cols>
  <sheetData>
    <row r="1" spans="1:12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/>
      <c r="I1" s="7"/>
      <c r="J1" s="7" t="s">
        <v>7</v>
      </c>
      <c r="K1" s="7" t="s">
        <v>8</v>
      </c>
      <c r="L1" s="7" t="s">
        <v>9</v>
      </c>
    </row>
    <row r="2" spans="1:12" x14ac:dyDescent="0.25">
      <c r="A2" s="8">
        <v>42698.467511574076</v>
      </c>
      <c r="B2" s="9" t="s">
        <v>10</v>
      </c>
      <c r="C2" s="9" t="s">
        <v>11</v>
      </c>
      <c r="D2" s="10">
        <v>45.01</v>
      </c>
      <c r="E2" s="9" t="s">
        <v>12</v>
      </c>
      <c r="F2" s="11" t="str">
        <f>VLOOKUP(E2,[1]Справочник!$A$2:$B$69,2,FALSE)</f>
        <v>Hyundai</v>
      </c>
      <c r="G2" s="11" t="str">
        <f>IF(E2=0,"-",VLOOKUP(E2,[1]Справочник!$A$2:$C$69,3,FALSE))</f>
        <v>0C0058005444DC01</v>
      </c>
      <c r="H2" s="7"/>
      <c r="I2" s="12">
        <v>42695</v>
      </c>
      <c r="J2" s="7">
        <v>8353</v>
      </c>
      <c r="K2" s="7">
        <v>8353</v>
      </c>
      <c r="L2" s="7">
        <v>8861</v>
      </c>
    </row>
    <row r="3" spans="1:12" x14ac:dyDescent="0.25">
      <c r="A3" s="8">
        <v>42697.704409722224</v>
      </c>
      <c r="B3" s="9" t="s">
        <v>10</v>
      </c>
      <c r="C3" s="9" t="s">
        <v>11</v>
      </c>
      <c r="D3" s="10">
        <v>10</v>
      </c>
      <c r="E3" s="9" t="s">
        <v>13</v>
      </c>
      <c r="F3" s="11" t="str">
        <f>VLOOKUP(E3,[1]Справочник!$A$2:$B$69,2,FALSE)</f>
        <v>Lingong</v>
      </c>
      <c r="G3" s="11" t="str">
        <f>IF(E3=0,"-",VLOOKUP(E3,[1]Справочник!$A$2:$C$69,3,FALSE))</f>
        <v>38007866508D45901</v>
      </c>
      <c r="H3" s="7"/>
      <c r="I3" s="7" t="s">
        <v>14</v>
      </c>
      <c r="J3" s="13"/>
      <c r="K3" s="13"/>
      <c r="L3" s="13"/>
    </row>
    <row r="4" spans="1:12" x14ac:dyDescent="0.25">
      <c r="A4" s="8">
        <v>42697.699166666665</v>
      </c>
      <c r="B4" s="9" t="s">
        <v>15</v>
      </c>
      <c r="C4" s="9" t="s">
        <v>11</v>
      </c>
      <c r="D4" s="10">
        <v>10</v>
      </c>
      <c r="E4" s="9" t="s">
        <v>16</v>
      </c>
      <c r="F4" s="11" t="str">
        <f>VLOOKUP(E4,[1]Справочник!$A$2:$B$69,2,FALSE)</f>
        <v>Dalian</v>
      </c>
      <c r="G4" s="11" t="str">
        <f>IF(E4=0,"-",VLOOKUP(E4,[1]Справочник!$A$2:$C$69,3,FALSE))</f>
        <v>ED00580008CF6290</v>
      </c>
      <c r="H4" s="7"/>
      <c r="I4" s="7"/>
      <c r="J4" s="7"/>
      <c r="K4" s="7"/>
      <c r="L4" s="7"/>
    </row>
    <row r="5" spans="1:12" x14ac:dyDescent="0.25">
      <c r="A5" s="8">
        <v>42697.705416666664</v>
      </c>
      <c r="B5" s="9" t="s">
        <v>17</v>
      </c>
      <c r="C5" s="9" t="s">
        <v>11</v>
      </c>
      <c r="D5" s="10">
        <v>15</v>
      </c>
      <c r="E5" s="9" t="s">
        <v>18</v>
      </c>
      <c r="F5" s="11" t="str">
        <f>IF(E5=0,"-",VLOOKUP(E5,[1]Справочник!$A$2:$B$69,2,FALSE))</f>
        <v>Lingong</v>
      </c>
      <c r="G5" s="11" t="str">
        <f>IF(E5=0,"-",VLOOKUP(E5,[1]Справочник!$A$2:$C$69,3,FALSE))</f>
        <v>4C004377716F28D01</v>
      </c>
      <c r="H5" s="7"/>
      <c r="I5" s="7"/>
      <c r="J5" s="7"/>
      <c r="K5" s="7"/>
      <c r="L5" s="7"/>
    </row>
    <row r="6" spans="1:12" x14ac:dyDescent="0.25">
      <c r="A6" s="14"/>
      <c r="B6" s="9"/>
      <c r="C6" s="9" t="s">
        <v>11</v>
      </c>
      <c r="D6" s="10"/>
      <c r="E6" s="9"/>
      <c r="F6" s="11" t="str">
        <f>IF(E6=0,"-",VLOOKUP(E6,[1]Справочник!$A$2:$B$69,2,FALSE))</f>
        <v>-</v>
      </c>
      <c r="G6" s="11" t="str">
        <f>IF(E6=0,"-",VLOOKUP(E6,[1]Справочник!$A$2:$C$69,3,FALSE))</f>
        <v>-</v>
      </c>
      <c r="H6" s="7"/>
      <c r="I6" s="7"/>
      <c r="J6" s="7"/>
      <c r="K6" s="7"/>
      <c r="L6" s="7"/>
    </row>
    <row r="7" spans="1:12" x14ac:dyDescent="0.25">
      <c r="A7" s="14"/>
      <c r="B7" s="9"/>
      <c r="C7" s="9" t="s">
        <v>11</v>
      </c>
      <c r="D7" s="10"/>
      <c r="E7" s="9"/>
      <c r="F7" s="11" t="str">
        <f>IF(E7=0,"-",VLOOKUP(E7,[1]Справочник!$A$2:$B$69,2,FALSE))</f>
        <v>-</v>
      </c>
      <c r="G7" s="11" t="str">
        <f>IF(E7=0,"-",VLOOKUP(E7,[1]Справочник!$A$2:$C$69,3,FALSE))</f>
        <v>-</v>
      </c>
      <c r="H7" s="7"/>
      <c r="I7" s="7"/>
      <c r="J7" s="7"/>
      <c r="K7" s="7"/>
      <c r="L7" s="7"/>
    </row>
    <row r="8" spans="1:12" x14ac:dyDescent="0.25">
      <c r="A8" s="14"/>
      <c r="B8" s="9"/>
      <c r="C8" s="9" t="s">
        <v>11</v>
      </c>
      <c r="D8" s="10"/>
      <c r="E8" s="9"/>
      <c r="F8" s="11" t="str">
        <f>IF(E8=0,"-",VLOOKUP(E8,[1]Справочник!$A$2:$B$69,2,FALSE))</f>
        <v>-</v>
      </c>
      <c r="G8" s="11" t="str">
        <f>IF(E8=0,"-",VLOOKUP(E8,[1]Справочник!$A$2:$C$69,3,FALSE))</f>
        <v>-</v>
      </c>
      <c r="H8" s="7"/>
      <c r="I8" s="7"/>
      <c r="J8" s="7"/>
      <c r="K8" s="7"/>
      <c r="L8" s="7"/>
    </row>
    <row r="9" spans="1:12" x14ac:dyDescent="0.25">
      <c r="A9" s="14"/>
      <c r="B9" s="9"/>
      <c r="C9" s="9" t="s">
        <v>11</v>
      </c>
      <c r="D9" s="10"/>
      <c r="E9" s="9"/>
      <c r="F9" s="11" t="str">
        <f>IF(E9=0,"-",VLOOKUP(E9,[1]Справочник!$A$2:$B$69,2,FALSE))</f>
        <v>-</v>
      </c>
      <c r="G9" s="11" t="str">
        <f>IF(E9=0,"-",VLOOKUP(E9,[1]Справочник!$A$2:$C$69,3,FALSE))</f>
        <v>-</v>
      </c>
      <c r="H9" s="7"/>
      <c r="I9" s="7"/>
      <c r="J9" s="7"/>
      <c r="K9" s="7"/>
      <c r="L9" s="7"/>
    </row>
    <row r="10" spans="1:12" x14ac:dyDescent="0.25">
      <c r="A10" s="14"/>
      <c r="B10" s="9"/>
      <c r="C10" s="9" t="s">
        <v>11</v>
      </c>
      <c r="D10" s="10"/>
      <c r="E10" s="9"/>
      <c r="F10" s="11" t="str">
        <f>IF(E10=0,"-",VLOOKUP(E10,[1]Справочник!$A$2:$B$69,2,FALSE))</f>
        <v>-</v>
      </c>
      <c r="G10" s="11" t="str">
        <f>IF(E10=0,"-",VLOOKUP(E10,[1]Справочник!$A$2:$C$69,3,FALSE))</f>
        <v>-</v>
      </c>
      <c r="H10" s="7"/>
      <c r="I10" s="7"/>
      <c r="J10" s="7"/>
      <c r="K10" s="7"/>
      <c r="L10" s="7"/>
    </row>
    <row r="11" spans="1:12" x14ac:dyDescent="0.25">
      <c r="A11" s="14"/>
      <c r="B11" s="9"/>
      <c r="C11" s="9" t="s">
        <v>11</v>
      </c>
      <c r="D11" s="10"/>
      <c r="E11" s="9"/>
      <c r="F11" s="11" t="str">
        <f>IF(E11=0,"-",VLOOKUP(E11,[1]Справочник!$A$2:$B$69,2,FALSE))</f>
        <v>-</v>
      </c>
      <c r="G11" s="11" t="str">
        <f>IF(E11=0,"-",VLOOKUP(E11,[1]Справочник!$A$2:$C$69,3,FALSE))</f>
        <v>-</v>
      </c>
      <c r="H11" s="7"/>
      <c r="I11" s="7"/>
      <c r="J11" s="7"/>
      <c r="K11" s="7"/>
      <c r="L11" s="7"/>
    </row>
    <row r="12" spans="1:12" x14ac:dyDescent="0.25">
      <c r="A12" s="14"/>
      <c r="B12" s="9"/>
      <c r="C12" s="9" t="s">
        <v>11</v>
      </c>
      <c r="D12" s="10"/>
      <c r="E12" s="9"/>
      <c r="F12" s="11" t="str">
        <f>IF(E12=0,"-",VLOOKUP(E12,[1]Справочник!$A$2:$B$69,2,FALSE))</f>
        <v>-</v>
      </c>
      <c r="G12" s="11" t="str">
        <f>IF(E12=0,"-",VLOOKUP(E12,[1]Справочник!$A$2:$C$69,3,FALSE))</f>
        <v>-</v>
      </c>
      <c r="H12" s="7"/>
      <c r="I12" s="7"/>
      <c r="J12" s="7"/>
      <c r="K12" s="7"/>
      <c r="L12" s="7"/>
    </row>
    <row r="13" spans="1:12" x14ac:dyDescent="0.25">
      <c r="A13" s="14"/>
      <c r="B13" s="9"/>
      <c r="C13" s="9" t="s">
        <v>11</v>
      </c>
      <c r="D13" s="10"/>
      <c r="E13" s="9"/>
      <c r="F13" s="11" t="str">
        <f>IF(E13=0,"-",VLOOKUP(E13,[1]Справочник!$A$2:$B$69,2,FALSE))</f>
        <v>-</v>
      </c>
      <c r="G13" s="11" t="str">
        <f>IF(E13=0,"-",VLOOKUP(E13,[1]Справочник!$A$2:$C$69,3,FALSE))</f>
        <v>-</v>
      </c>
      <c r="H13" s="7"/>
      <c r="I13" s="7"/>
      <c r="J13" s="7"/>
      <c r="K13" s="7"/>
      <c r="L13" s="7"/>
    </row>
    <row r="14" spans="1:12" x14ac:dyDescent="0.25">
      <c r="A14" s="14"/>
      <c r="B14" s="9"/>
      <c r="C14" s="9" t="s">
        <v>11</v>
      </c>
      <c r="D14" s="10"/>
      <c r="E14" s="9"/>
      <c r="F14" s="11" t="str">
        <f>IF(E14=0,"-",VLOOKUP(E14,[1]Справочник!$A$2:$B$69,2,FALSE))</f>
        <v>-</v>
      </c>
      <c r="G14" s="11" t="str">
        <f>IF(E14=0,"-",VLOOKUP(E14,[1]Справочник!$A$2:$C$69,3,FALSE))</f>
        <v>-</v>
      </c>
      <c r="H14" s="7"/>
      <c r="I14" s="7"/>
      <c r="J14" s="7"/>
      <c r="K14" s="7"/>
      <c r="L14" s="7"/>
    </row>
    <row r="15" spans="1:12" x14ac:dyDescent="0.25">
      <c r="A15" s="14"/>
      <c r="B15" s="9"/>
      <c r="C15" s="9" t="s">
        <v>11</v>
      </c>
      <c r="D15" s="10"/>
      <c r="E15" s="9"/>
      <c r="F15" s="11" t="str">
        <f>IF(E15=0,"-",VLOOKUP(E15,[1]Справочник!$A$2:$B$69,2,FALSE))</f>
        <v>-</v>
      </c>
      <c r="G15" s="11" t="str">
        <f>IF(E15=0,"-",VLOOKUP(E15,[1]Справочник!$A$2:$C$69,3,FALSE))</f>
        <v>-</v>
      </c>
      <c r="H15" s="7"/>
      <c r="I15" s="7"/>
      <c r="J15" s="7"/>
      <c r="K15" s="7"/>
      <c r="L15" s="7"/>
    </row>
    <row r="16" spans="1:12" x14ac:dyDescent="0.25">
      <c r="A16" s="14"/>
      <c r="B16" s="9"/>
      <c r="C16" s="9" t="s">
        <v>11</v>
      </c>
      <c r="D16" s="10"/>
      <c r="E16" s="9"/>
      <c r="F16" s="11" t="str">
        <f>IF(E16=0,"-",VLOOKUP(E16,[1]Справочник!$A$2:$B$69,2,FALSE))</f>
        <v>-</v>
      </c>
      <c r="G16" s="11" t="str">
        <f>IF(E16=0,"-",VLOOKUP(E16,[1]Справочник!$A$2:$C$69,3,FALSE))</f>
        <v>-</v>
      </c>
      <c r="H16" s="7"/>
      <c r="I16" s="7"/>
      <c r="J16" s="7"/>
      <c r="K16" s="7"/>
      <c r="L16" s="7"/>
    </row>
    <row r="17" spans="1:12" x14ac:dyDescent="0.25">
      <c r="A17" s="14"/>
      <c r="B17" s="9"/>
      <c r="C17" s="9" t="s">
        <v>11</v>
      </c>
      <c r="D17" s="10"/>
      <c r="E17" s="9"/>
      <c r="F17" s="11" t="str">
        <f>IF(E17=0,"-",VLOOKUP(E17,[1]Справочник!$A$2:$B$69,2,FALSE))</f>
        <v>-</v>
      </c>
      <c r="G17" s="11" t="str">
        <f>IF(E17=0,"-",VLOOKUP(E17,[1]Справочник!$A$2:$C$69,3,FALSE))</f>
        <v>-</v>
      </c>
      <c r="H17" s="7"/>
      <c r="I17" s="7"/>
      <c r="J17" s="7"/>
      <c r="K17" s="7"/>
      <c r="L17" s="7"/>
    </row>
    <row r="18" spans="1:12" x14ac:dyDescent="0.25">
      <c r="A18" s="14"/>
      <c r="B18" s="9"/>
      <c r="C18" s="9" t="s">
        <v>11</v>
      </c>
      <c r="D18" s="10"/>
      <c r="E18" s="9"/>
      <c r="F18" s="11" t="str">
        <f>IF(E18=0,"-",VLOOKUP(E18,[1]Справочник!$A$2:$B$69,2,FALSE))</f>
        <v>-</v>
      </c>
      <c r="G18" s="11" t="str">
        <f>IF(E18=0,"-",VLOOKUP(E18,[1]Справочник!$A$2:$C$69,3,FALSE))</f>
        <v>-</v>
      </c>
      <c r="H18" s="7"/>
      <c r="I18" s="7"/>
      <c r="J18" s="7"/>
      <c r="K18" s="7"/>
      <c r="L18" s="7"/>
    </row>
    <row r="19" spans="1:12" x14ac:dyDescent="0.25">
      <c r="A19" s="14"/>
      <c r="B19" s="9"/>
      <c r="C19" s="9" t="s">
        <v>11</v>
      </c>
      <c r="D19" s="10"/>
      <c r="E19" s="9"/>
      <c r="F19" s="11" t="str">
        <f>IF(E19=0,"-",VLOOKUP(E19,[1]Справочник!$A$2:$B$69,2,FALSE))</f>
        <v>-</v>
      </c>
      <c r="G19" s="11" t="str">
        <f>IF(E19=0,"-",VLOOKUP(E19,[1]Справочник!$A$2:$C$69,3,FALSE))</f>
        <v>-</v>
      </c>
      <c r="H19" s="7"/>
      <c r="I19" s="7"/>
      <c r="J19" s="7"/>
      <c r="K19" s="7"/>
      <c r="L19" s="7"/>
    </row>
    <row r="20" spans="1:12" x14ac:dyDescent="0.25">
      <c r="A20" s="14"/>
      <c r="B20" s="9"/>
      <c r="C20" s="9" t="s">
        <v>11</v>
      </c>
      <c r="D20" s="10"/>
      <c r="E20" s="9"/>
      <c r="F20" s="11" t="str">
        <f>IF(E20=0,"-",VLOOKUP(E20,[1]Справочник!$A$2:$B$69,2,FALSE))</f>
        <v>-</v>
      </c>
      <c r="G20" s="11" t="str">
        <f>IF(E20=0,"-",VLOOKUP(E20,[1]Справочник!$A$2:$C$69,3,FALSE))</f>
        <v>-</v>
      </c>
      <c r="H20" s="7"/>
      <c r="I20" s="7"/>
      <c r="J20" s="7"/>
      <c r="K20" s="7"/>
      <c r="L20" s="7"/>
    </row>
    <row r="21" spans="1:12" x14ac:dyDescent="0.25">
      <c r="A21" s="14"/>
      <c r="B21" s="9"/>
      <c r="C21" s="9" t="s">
        <v>11</v>
      </c>
      <c r="D21" s="10"/>
      <c r="E21" s="9"/>
      <c r="F21" s="11" t="str">
        <f>IF(E21=0,"-",VLOOKUP(E21,[1]Справочник!$A$2:$B$69,2,FALSE))</f>
        <v>-</v>
      </c>
      <c r="G21" s="11" t="str">
        <f>IF(E21=0,"-",VLOOKUP(E21,[1]Справочник!$A$2:$C$69,3,FALSE))</f>
        <v>-</v>
      </c>
      <c r="H21" s="7"/>
      <c r="I21" s="7"/>
      <c r="J21" s="7"/>
      <c r="K21" s="7"/>
      <c r="L21" s="7"/>
    </row>
    <row r="22" spans="1:12" x14ac:dyDescent="0.25">
      <c r="A22" s="14"/>
      <c r="B22" s="9"/>
      <c r="C22" s="9" t="s">
        <v>11</v>
      </c>
      <c r="D22" s="10"/>
      <c r="E22" s="9"/>
      <c r="F22" s="11" t="str">
        <f>IF(E22=0,"-",VLOOKUP(E22,[1]Справочник!$A$2:$B$69,2,FALSE))</f>
        <v>-</v>
      </c>
      <c r="G22" s="11" t="str">
        <f>IF(E22=0,"-",VLOOKUP(E22,[1]Справочник!$A$2:$C$69,3,FALSE))</f>
        <v>-</v>
      </c>
      <c r="H22" s="7"/>
      <c r="I22" s="7"/>
      <c r="J22" s="7"/>
      <c r="K22" s="7"/>
      <c r="L22" s="7"/>
    </row>
    <row r="23" spans="1:12" x14ac:dyDescent="0.25">
      <c r="A23" s="14"/>
      <c r="B23" s="9"/>
      <c r="C23" s="9" t="s">
        <v>11</v>
      </c>
      <c r="D23" s="10"/>
      <c r="E23" s="9"/>
      <c r="F23" s="11" t="str">
        <f>IF(E23=0,"-",VLOOKUP(E23,[1]Справочник!$A$2:$B$69,2,FALSE))</f>
        <v>-</v>
      </c>
      <c r="G23" s="11" t="str">
        <f>IF(E23=0,"-",VLOOKUP(E23,[1]Справочник!$A$2:$C$69,3,FALSE))</f>
        <v>-</v>
      </c>
      <c r="H23" s="7"/>
      <c r="I23" s="7"/>
      <c r="J23" s="7"/>
      <c r="K23" s="7"/>
      <c r="L23" s="7"/>
    </row>
    <row r="24" spans="1:12" x14ac:dyDescent="0.25">
      <c r="A24" s="14"/>
      <c r="B24" s="9"/>
      <c r="C24" s="9" t="s">
        <v>11</v>
      </c>
      <c r="D24" s="10"/>
      <c r="E24" s="9"/>
      <c r="F24" s="11" t="str">
        <f>IF(E24=0,"-",VLOOKUP(E24,[1]Справочник!$A$2:$B$69,2,FALSE))</f>
        <v>-</v>
      </c>
      <c r="G24" s="11" t="str">
        <f>IF(E24=0,"-",VLOOKUP(E24,[1]Справочник!$A$2:$C$69,3,FALSE))</f>
        <v>-</v>
      </c>
      <c r="H24" s="7"/>
      <c r="I24" s="7"/>
      <c r="J24" s="7"/>
      <c r="K24" s="7"/>
      <c r="L24" s="7"/>
    </row>
    <row r="25" spans="1:12" x14ac:dyDescent="0.25">
      <c r="A25" s="14"/>
      <c r="B25" s="9"/>
      <c r="C25" s="9" t="s">
        <v>11</v>
      </c>
      <c r="D25" s="10"/>
      <c r="E25" s="9"/>
      <c r="F25" s="11" t="str">
        <f>IF(E25=0,"-",VLOOKUP(E25,[1]Справочник!$A$2:$B$69,2,FALSE))</f>
        <v>-</v>
      </c>
      <c r="G25" s="11" t="str">
        <f>IF(E25=0,"-",VLOOKUP(E25,[1]Справочник!$A$2:$C$69,3,FALSE))</f>
        <v>-</v>
      </c>
      <c r="H25" s="7"/>
      <c r="I25" s="7"/>
      <c r="J25" s="7"/>
      <c r="K25" s="7"/>
      <c r="L25" s="7"/>
    </row>
    <row r="26" spans="1:12" x14ac:dyDescent="0.25">
      <c r="A26" s="14"/>
      <c r="B26" s="9"/>
      <c r="C26" s="9" t="s">
        <v>11</v>
      </c>
      <c r="D26" s="10"/>
      <c r="E26" s="9"/>
      <c r="F26" s="11" t="str">
        <f>IF(E26=0,"-",VLOOKUP(E26,[1]Справочник!$A$2:$B$69,2,FALSE))</f>
        <v>-</v>
      </c>
      <c r="G26" s="11" t="str">
        <f>IF(E26=0,"-",VLOOKUP(E26,[1]Справочник!$A$2:$C$69,3,FALSE))</f>
        <v>-</v>
      </c>
      <c r="H26" s="7"/>
      <c r="I26" s="7"/>
      <c r="J26" s="7"/>
      <c r="K26" s="7"/>
      <c r="L26" s="7"/>
    </row>
    <row r="27" spans="1:12" x14ac:dyDescent="0.25">
      <c r="A27" s="14"/>
      <c r="B27" s="9"/>
      <c r="C27" s="9" t="s">
        <v>11</v>
      </c>
      <c r="D27" s="10"/>
      <c r="E27" s="9"/>
      <c r="F27" s="11" t="str">
        <f>IF(E27=0,"-",VLOOKUP(E27,[1]Справочник!$A$2:$B$69,2,FALSE))</f>
        <v>-</v>
      </c>
      <c r="G27" s="11" t="str">
        <f>IF(E27=0,"-",VLOOKUP(E27,[1]Справочник!$A$2:$C$69,3,FALSE))</f>
        <v>-</v>
      </c>
      <c r="H27" s="7"/>
      <c r="I27" s="7"/>
      <c r="J27" s="7"/>
      <c r="K27" s="7"/>
      <c r="L27" s="7"/>
    </row>
    <row r="28" spans="1:12" x14ac:dyDescent="0.25">
      <c r="A28" s="14"/>
      <c r="B28" s="9"/>
      <c r="C28" s="9" t="s">
        <v>11</v>
      </c>
      <c r="D28" s="10"/>
      <c r="E28" s="9"/>
      <c r="F28" s="11" t="str">
        <f>IF(E28=0,"-",VLOOKUP(E28,[1]Справочник!$A$2:$B$69,2,FALSE))</f>
        <v>-</v>
      </c>
      <c r="G28" s="11" t="str">
        <f>IF(E28=0,"-",VLOOKUP(E28,[1]Справочник!$A$2:$C$69,3,FALSE))</f>
        <v>-</v>
      </c>
      <c r="H28" s="7"/>
      <c r="I28" s="7"/>
      <c r="J28" s="7"/>
      <c r="K28" s="7"/>
      <c r="L28" s="7"/>
    </row>
    <row r="29" spans="1:12" x14ac:dyDescent="0.25">
      <c r="A29" s="14"/>
      <c r="B29" s="9"/>
      <c r="C29" s="9" t="s">
        <v>11</v>
      </c>
      <c r="D29" s="10"/>
      <c r="E29" s="9"/>
      <c r="F29" s="11" t="str">
        <f>IF(E29=0,"-",VLOOKUP(E29,[1]Справочник!$A$2:$B$69,2,FALSE))</f>
        <v>-</v>
      </c>
      <c r="G29" s="11" t="str">
        <f>IF(E29=0,"-",VLOOKUP(E29,[1]Справочник!$A$2:$C$69,3,FALSE))</f>
        <v>-</v>
      </c>
      <c r="H29" s="7"/>
      <c r="I29" s="7"/>
      <c r="J29" s="7"/>
      <c r="K29" s="7"/>
      <c r="L29" s="7"/>
    </row>
    <row r="30" spans="1:12" x14ac:dyDescent="0.25">
      <c r="A30" s="14"/>
      <c r="B30" s="9"/>
      <c r="C30" s="9" t="s">
        <v>11</v>
      </c>
      <c r="D30" s="10"/>
      <c r="E30" s="9"/>
      <c r="F30" s="11" t="str">
        <f>IF(E30=0,"-",VLOOKUP(E30,[1]Справочник!$A$2:$B$69,2,FALSE))</f>
        <v>-</v>
      </c>
      <c r="G30" s="11" t="str">
        <f>IF(E30=0,"-",VLOOKUP(E30,[1]Справочник!$A$2:$C$69,3,FALSE))</f>
        <v>-</v>
      </c>
      <c r="H30" s="7"/>
      <c r="I30" s="7"/>
      <c r="J30" s="7"/>
      <c r="K30" s="7"/>
      <c r="L30" s="7"/>
    </row>
    <row r="31" spans="1:12" x14ac:dyDescent="0.25">
      <c r="A31" s="14"/>
      <c r="B31" s="9"/>
      <c r="C31" s="9" t="s">
        <v>11</v>
      </c>
      <c r="D31" s="10"/>
      <c r="E31" s="9"/>
      <c r="F31" s="11" t="str">
        <f>IF(E31=0,"-",VLOOKUP(E31,[1]Справочник!$A$2:$B$69,2,FALSE))</f>
        <v>-</v>
      </c>
      <c r="G31" s="11" t="str">
        <f>IF(E31=0,"-",VLOOKUP(E31,[1]Справочник!$A$2:$C$69,3,FALSE))</f>
        <v>-</v>
      </c>
      <c r="H31" s="7"/>
      <c r="I31" s="7"/>
      <c r="J31" s="7"/>
      <c r="K31" s="7"/>
      <c r="L31" s="7"/>
    </row>
    <row r="32" spans="1:12" x14ac:dyDescent="0.25">
      <c r="A32" s="14"/>
      <c r="B32" s="9"/>
      <c r="C32" s="9" t="s">
        <v>11</v>
      </c>
      <c r="D32" s="10"/>
      <c r="E32" s="9"/>
      <c r="F32" s="11" t="str">
        <f>IF(E32=0,"-",VLOOKUP(E32,[1]Справочник!$A$2:$B$69,2,FALSE))</f>
        <v>-</v>
      </c>
      <c r="G32" s="11" t="str">
        <f>IF(E32=0,"-",VLOOKUP(E32,[1]Справочник!$A$2:$C$69,3,FALSE))</f>
        <v>-</v>
      </c>
      <c r="H32" s="7"/>
      <c r="I32" s="7"/>
      <c r="J32" s="7"/>
      <c r="K32" s="7"/>
      <c r="L32" s="7"/>
    </row>
    <row r="33" spans="1:12" x14ac:dyDescent="0.25">
      <c r="A33" s="14"/>
      <c r="B33" s="9"/>
      <c r="C33" s="9" t="s">
        <v>11</v>
      </c>
      <c r="D33" s="10"/>
      <c r="E33" s="9"/>
      <c r="F33" s="11" t="str">
        <f>IF(E33=0,"-",VLOOKUP(E33,[1]Справочник!$A$2:$B$69,2,FALSE))</f>
        <v>-</v>
      </c>
      <c r="G33" s="11" t="str">
        <f>IF(E33=0,"-",VLOOKUP(E33,[1]Справочник!$A$2:$C$69,3,FALSE))</f>
        <v>-</v>
      </c>
      <c r="H33" s="7"/>
      <c r="I33" s="7"/>
      <c r="J33" s="7"/>
      <c r="K33" s="7"/>
      <c r="L33" s="7"/>
    </row>
    <row r="34" spans="1:12" x14ac:dyDescent="0.25">
      <c r="A34" s="14"/>
      <c r="B34" s="9"/>
      <c r="C34" s="9" t="s">
        <v>11</v>
      </c>
      <c r="D34" s="10"/>
      <c r="E34" s="9"/>
      <c r="F34" s="11" t="str">
        <f>IF(E34=0,"-",VLOOKUP(E34,[1]Справочник!$A$2:$B$69,2,FALSE))</f>
        <v>-</v>
      </c>
      <c r="G34" s="11" t="str">
        <f>IF(E34=0,"-",VLOOKUP(E34,[1]Справочник!$A$2:$C$69,3,FALSE))</f>
        <v>-</v>
      </c>
      <c r="H34" s="7"/>
      <c r="I34" s="7"/>
      <c r="J34" s="7"/>
      <c r="K34" s="7"/>
      <c r="L34" s="7"/>
    </row>
    <row r="35" spans="1:12" x14ac:dyDescent="0.25">
      <c r="A35" s="14"/>
      <c r="B35" s="9"/>
      <c r="C35" s="9" t="s">
        <v>11</v>
      </c>
      <c r="D35" s="10"/>
      <c r="E35" s="9"/>
      <c r="F35" s="11" t="str">
        <f>IF(E35=0,"-",VLOOKUP(E35,[1]Справочник!$A$2:$B$69,2,FALSE))</f>
        <v>-</v>
      </c>
      <c r="G35" s="11" t="str">
        <f>IF(E35=0,"-",VLOOKUP(E35,[1]Справочник!$A$2:$C$69,3,FALSE))</f>
        <v>-</v>
      </c>
      <c r="H35" s="7"/>
      <c r="I35" s="7"/>
      <c r="J35" s="7"/>
      <c r="K35" s="7"/>
      <c r="L35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E1:E35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2016-11-24T11:28:09Z</dcterms:created>
  <dcterms:modified xsi:type="dcterms:W3CDTF">2016-11-24T11:28:41Z</dcterms:modified>
</cp:coreProperties>
</file>