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1" r:id="rId2"/>
    <sheet name="Лист3" sheetId="3" r:id="rId3"/>
  </sheets>
  <calcPr calcId="125725"/>
  <pivotCaches>
    <pivotCache cacheId="7" r:id="rId4"/>
  </pivotCaches>
</workbook>
</file>

<file path=xl/calcChain.xml><?xml version="1.0" encoding="utf-8"?>
<calcChain xmlns="http://schemas.openxmlformats.org/spreadsheetml/2006/main">
  <c r="J5" i="2"/>
  <c r="J6"/>
  <c r="J7"/>
  <c r="J8"/>
  <c r="J9"/>
  <c r="J10"/>
  <c r="J11"/>
  <c r="J12"/>
  <c r="J13"/>
  <c r="J14"/>
  <c r="J15"/>
  <c r="J16"/>
  <c r="J17"/>
  <c r="J18"/>
  <c r="J19"/>
  <c r="J4"/>
  <c r="D5" l="1"/>
  <c r="D6"/>
  <c r="D7"/>
  <c r="D8"/>
  <c r="D9"/>
  <c r="D10"/>
  <c r="D11"/>
  <c r="D12"/>
  <c r="D13"/>
  <c r="D14"/>
  <c r="D15"/>
  <c r="D4"/>
  <c r="H3" i="1"/>
  <c r="H4"/>
  <c r="H5"/>
  <c r="H6"/>
  <c r="H7"/>
  <c r="H8"/>
  <c r="H9"/>
  <c r="H10"/>
  <c r="H11"/>
  <c r="H12"/>
  <c r="H13"/>
  <c r="H14"/>
  <c r="H15"/>
  <c r="H16"/>
  <c r="H17"/>
  <c r="H2"/>
</calcChain>
</file>

<file path=xl/sharedStrings.xml><?xml version="1.0" encoding="utf-8"?>
<sst xmlns="http://schemas.openxmlformats.org/spreadsheetml/2006/main" count="87" uniqueCount="17">
  <si>
    <t>Город</t>
  </si>
  <si>
    <t>Рабочий</t>
  </si>
  <si>
    <t>Дата</t>
  </si>
  <si>
    <t>Отработал</t>
  </si>
  <si>
    <t>Начало работы</t>
  </si>
  <si>
    <t>Конец работы</t>
  </si>
  <si>
    <t>Улица</t>
  </si>
  <si>
    <t>Тагил</t>
  </si>
  <si>
    <t>Иванов</t>
  </si>
  <si>
    <t>Ленина 1</t>
  </si>
  <si>
    <t>Петров</t>
  </si>
  <si>
    <t>Ленина 2</t>
  </si>
  <si>
    <t>Сидоров</t>
  </si>
  <si>
    <t>Ленина 3</t>
  </si>
  <si>
    <t>Ленина 4</t>
  </si>
  <si>
    <t xml:space="preserve">Иванов </t>
  </si>
  <si>
    <t>Сумма по полю Отработал</t>
  </si>
</sst>
</file>

<file path=xl/styles.xml><?xml version="1.0" encoding="utf-8"?>
<styleSheet xmlns="http://schemas.openxmlformats.org/spreadsheetml/2006/main">
  <numFmts count="3">
    <numFmt numFmtId="164" formatCode="[$-10809]dd/mm/yyyy"/>
    <numFmt numFmtId="165" formatCode="[$-10809]hh:mm"/>
    <numFmt numFmtId="166" formatCode="[$-F400]h:mm:ss\ AM/PM"/>
  </numFmts>
  <fonts count="4">
    <font>
      <sz val="11"/>
      <color theme="1"/>
      <name val="Calibri"/>
      <family val="2"/>
      <scheme val="minor"/>
    </font>
    <font>
      <b/>
      <sz val="11.95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20" fontId="2" fillId="2" borderId="6" xfId="0" applyNumberFormat="1" applyFont="1" applyFill="1" applyBorder="1" applyAlignment="1" applyProtection="1">
      <alignment horizontal="right" vertical="center"/>
      <protection locked="0"/>
    </xf>
    <xf numFmtId="165" fontId="2" fillId="2" borderId="7" xfId="0" applyNumberFormat="1" applyFont="1" applyFill="1" applyBorder="1" applyAlignment="1" applyProtection="1">
      <alignment horizontal="right" vertical="center"/>
      <protection locked="0"/>
    </xf>
    <xf numFmtId="165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pivotButton="1"/>
    <xf numFmtId="164" fontId="0" fillId="0" borderId="0" xfId="0" applyNumberFormat="1"/>
    <xf numFmtId="0" fontId="3" fillId="0" borderId="0" xfId="0" applyFont="1"/>
  </cellXfs>
  <cellStyles count="1">
    <cellStyle name="Обычный" xfId="0" builtinId="0"/>
  </cellStyles>
  <dxfs count="5">
    <dxf>
      <numFmt numFmtId="2" formatCode="0.00"/>
    </dxf>
    <dxf>
      <numFmt numFmtId="166" formatCode="[$-F400]h:mm:ss\ AM/PM"/>
    </dxf>
    <dxf>
      <numFmt numFmtId="166" formatCode="[$-F400]h:mm:ss\ AM/PM"/>
    </dxf>
    <dxf>
      <numFmt numFmtId="166" formatCode="[$-F400]h:mm:ss\ AM/PM"/>
    </dxf>
    <dxf>
      <numFmt numFmtId="166" formatCode="[$-F400]h:mm:ss\ AM/PM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702.524416666667" createdVersion="3" refreshedVersion="3" minRefreshableVersion="3" recordCount="16">
  <cacheSource type="worksheet">
    <worksheetSource ref="A1:G17" sheet="Лист1"/>
  </cacheSource>
  <cacheFields count="7">
    <cacheField name="Город" numFmtId="0">
      <sharedItems/>
    </cacheField>
    <cacheField name="Рабочий" numFmtId="0">
      <sharedItems count="4">
        <s v="Иванов"/>
        <s v="Петров"/>
        <s v="Сидоров"/>
        <s v="Иванов "/>
      </sharedItems>
    </cacheField>
    <cacheField name="Дата" numFmtId="164">
      <sharedItems containsSemiMixedTypes="0" containsNonDate="0" containsDate="1" containsString="0" minDate="2014-10-24T00:00:00" maxDate="2014-10-28T00:00:00" count="4">
        <d v="2014-10-24T00:00:00"/>
        <d v="2014-10-25T00:00:00"/>
        <d v="2014-10-26T00:00:00"/>
        <d v="2014-10-27T00:00:00"/>
      </sharedItems>
    </cacheField>
    <cacheField name="Отработал" numFmtId="20">
      <sharedItems containsSemiMixedTypes="0" containsNonDate="0" containsDate="1" containsString="0" minDate="1899-12-30T01:00:00" maxDate="1899-12-30T04:00:00"/>
    </cacheField>
    <cacheField name="Начало работы" numFmtId="165">
      <sharedItems containsSemiMixedTypes="0" containsNonDate="0" containsDate="1" containsString="0" minDate="1899-12-30T10:00:00" maxDate="1899-12-30T19:00:00" count="7">
        <d v="1899-12-30T10:00:00"/>
        <d v="1899-12-30T16:00:00"/>
        <d v="1899-12-30T19:00:00"/>
        <d v="1899-12-30T15:00:00"/>
        <d v="1899-12-30T12:00:00"/>
        <d v="1899-12-30T17:00:00"/>
        <d v="1899-12-30T16:30:00"/>
      </sharedItems>
    </cacheField>
    <cacheField name="Конец работы" numFmtId="165">
      <sharedItems containsSemiMixedTypes="0" containsNonDate="0" containsDate="1" containsString="0" minDate="1899-12-30T11:00:00" maxDate="1899-12-30T23:00:00" count="8">
        <d v="1899-12-30T14:00:00"/>
        <d v="1899-12-30T20:00:00"/>
        <d v="1899-12-30T23:00:00"/>
        <d v="1899-12-30T19:00:00"/>
        <d v="1899-12-30T16:00:00"/>
        <d v="1899-12-30T11:00:00"/>
        <d v="1899-12-30T21:00:00"/>
        <d v="1899-12-30T20:30:00"/>
      </sharedItems>
    </cacheField>
    <cacheField name="Улица" numFmtId="0">
      <sharedItems count="4">
        <s v="Ленина 1"/>
        <s v="Ленина 2"/>
        <s v="Ленина 3"/>
        <s v="Ленина 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Тагил"/>
    <x v="0"/>
    <x v="0"/>
    <d v="1899-12-30T04:00:00"/>
    <x v="0"/>
    <x v="0"/>
    <x v="0"/>
  </r>
  <r>
    <s v="Тагил"/>
    <x v="1"/>
    <x v="0"/>
    <d v="1899-12-30T04:00:00"/>
    <x v="1"/>
    <x v="1"/>
    <x v="1"/>
  </r>
  <r>
    <s v="Тагил"/>
    <x v="2"/>
    <x v="0"/>
    <d v="1899-12-30T04:00:00"/>
    <x v="0"/>
    <x v="0"/>
    <x v="2"/>
  </r>
  <r>
    <s v="Тагил"/>
    <x v="1"/>
    <x v="0"/>
    <d v="1899-12-30T04:00:00"/>
    <x v="2"/>
    <x v="2"/>
    <x v="3"/>
  </r>
  <r>
    <s v="Тагил"/>
    <x v="3"/>
    <x v="1"/>
    <d v="1899-12-30T04:00:00"/>
    <x v="3"/>
    <x v="3"/>
    <x v="0"/>
  </r>
  <r>
    <s v="Тагил"/>
    <x v="1"/>
    <x v="1"/>
    <d v="1899-12-30T04:00:00"/>
    <x v="3"/>
    <x v="3"/>
    <x v="1"/>
  </r>
  <r>
    <s v="Тагил"/>
    <x v="2"/>
    <x v="1"/>
    <d v="1899-12-30T04:00:00"/>
    <x v="4"/>
    <x v="4"/>
    <x v="2"/>
  </r>
  <r>
    <s v="Тагил"/>
    <x v="0"/>
    <x v="1"/>
    <d v="1899-12-30T04:00:00"/>
    <x v="0"/>
    <x v="0"/>
    <x v="3"/>
  </r>
  <r>
    <s v="Тагил"/>
    <x v="0"/>
    <x v="2"/>
    <d v="1899-12-30T04:00:00"/>
    <x v="3"/>
    <x v="3"/>
    <x v="0"/>
  </r>
  <r>
    <s v="Тагил"/>
    <x v="2"/>
    <x v="2"/>
    <d v="1899-12-30T01:00:00"/>
    <x v="0"/>
    <x v="5"/>
    <x v="1"/>
  </r>
  <r>
    <s v="Тагил"/>
    <x v="2"/>
    <x v="2"/>
    <d v="1899-12-30T04:00:00"/>
    <x v="4"/>
    <x v="4"/>
    <x v="2"/>
  </r>
  <r>
    <s v="Тагил"/>
    <x v="2"/>
    <x v="2"/>
    <d v="1899-12-30T04:00:00"/>
    <x v="5"/>
    <x v="6"/>
    <x v="3"/>
  </r>
  <r>
    <s v="Тагил"/>
    <x v="0"/>
    <x v="3"/>
    <d v="1899-12-30T04:00:00"/>
    <x v="6"/>
    <x v="7"/>
    <x v="0"/>
  </r>
  <r>
    <s v="Тагил"/>
    <x v="1"/>
    <x v="3"/>
    <d v="1899-12-30T04:00:00"/>
    <x v="1"/>
    <x v="1"/>
    <x v="1"/>
  </r>
  <r>
    <s v="Тагил"/>
    <x v="2"/>
    <x v="3"/>
    <d v="1899-12-30T04:00:00"/>
    <x v="0"/>
    <x v="0"/>
    <x v="2"/>
  </r>
  <r>
    <s v="Тагил"/>
    <x v="2"/>
    <x v="3"/>
    <d v="1899-12-30T04:00:00"/>
    <x v="0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compact="0" compactData="0" multipleFieldFilters="0">
  <location ref="E3:I19" firstHeaderRow="1" firstDataRow="1" firstDataCol="5"/>
  <pivotFields count="7">
    <pivotField compact="0" outline="0" showAll="0" defaultSubtotal="0"/>
    <pivotField axis="axisRow" compact="0" outline="0" showAll="0" defaultSubtotal="0">
      <items count="4">
        <item x="0"/>
        <item x="3"/>
        <item x="1"/>
        <item x="2"/>
      </items>
    </pivotField>
    <pivotField axis="axisRow" compact="0" numFmtId="164" outline="0" showAll="0" defaultSubtotal="0">
      <items count="4">
        <item x="0"/>
        <item x="1"/>
        <item x="2"/>
        <item x="3"/>
      </items>
    </pivotField>
    <pivotField compact="0" numFmtId="20" outline="0" showAll="0" defaultSubtotal="0"/>
    <pivotField axis="axisRow" compact="0" numFmtId="165" outline="0" showAll="0" defaultSubtotal="0">
      <items count="7">
        <item x="0"/>
        <item x="4"/>
        <item x="3"/>
        <item x="1"/>
        <item x="6"/>
        <item x="5"/>
        <item x="2"/>
      </items>
    </pivotField>
    <pivotField axis="axisRow" compact="0" numFmtId="165" outline="0" showAll="0" defaultSubtotal="0">
      <items count="8">
        <item x="5"/>
        <item x="0"/>
        <item x="4"/>
        <item x="3"/>
        <item x="1"/>
        <item x="7"/>
        <item x="6"/>
        <item x="2"/>
      </items>
    </pivotField>
    <pivotField axis="axisRow" compact="0" outline="0" showAll="0" defaultSubtotal="0">
      <items count="4">
        <item x="0"/>
        <item x="1"/>
        <item x="2"/>
        <item x="3"/>
      </items>
    </pivotField>
  </pivotFields>
  <rowFields count="5">
    <field x="1"/>
    <field x="2"/>
    <field x="6"/>
    <field x="4"/>
    <field x="5"/>
  </rowFields>
  <rowItems count="16">
    <i>
      <x/>
      <x/>
      <x/>
      <x/>
      <x v="1"/>
    </i>
    <i r="1">
      <x v="1"/>
      <x v="3"/>
      <x/>
      <x v="1"/>
    </i>
    <i r="1">
      <x v="2"/>
      <x/>
      <x v="2"/>
      <x v="3"/>
    </i>
    <i r="1">
      <x v="3"/>
      <x/>
      <x v="4"/>
      <x v="5"/>
    </i>
    <i>
      <x v="1"/>
      <x v="1"/>
      <x/>
      <x v="2"/>
      <x v="3"/>
    </i>
    <i>
      <x v="2"/>
      <x/>
      <x v="1"/>
      <x v="3"/>
      <x v="4"/>
    </i>
    <i r="2">
      <x v="3"/>
      <x v="6"/>
      <x v="7"/>
    </i>
    <i r="1">
      <x v="1"/>
      <x v="1"/>
      <x v="2"/>
      <x v="3"/>
    </i>
    <i r="1">
      <x v="3"/>
      <x v="1"/>
      <x v="3"/>
      <x v="4"/>
    </i>
    <i>
      <x v="3"/>
      <x/>
      <x v="2"/>
      <x/>
      <x v="1"/>
    </i>
    <i r="1">
      <x v="1"/>
      <x v="2"/>
      <x v="1"/>
      <x v="2"/>
    </i>
    <i r="1">
      <x v="2"/>
      <x v="1"/>
      <x/>
      <x/>
    </i>
    <i r="2">
      <x v="2"/>
      <x v="1"/>
      <x v="2"/>
    </i>
    <i r="2">
      <x v="3"/>
      <x v="5"/>
      <x v="6"/>
    </i>
    <i r="1">
      <x v="3"/>
      <x v="2"/>
      <x/>
      <x v="1"/>
    </i>
    <i r="2">
      <x v="3"/>
      <x/>
      <x v="1"/>
    </i>
  </rowItems>
  <colItems count="1">
    <i/>
  </colItems>
  <pivotTableStyleInfo name="PivotStyleMedium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compact="0" compactData="0" multipleFieldFilters="0">
  <location ref="A3:C15" firstHeaderRow="1" firstDataRow="1" firstDataCol="2"/>
  <pivotFields count="7">
    <pivotField compact="0" outline="0" showAll="0" defaultSubtotal="0"/>
    <pivotField axis="axisRow" compact="0" outline="0" showAll="0" defaultSubtotal="0">
      <items count="4">
        <item x="0"/>
        <item x="3"/>
        <item x="1"/>
        <item x="2"/>
      </items>
    </pivotField>
    <pivotField axis="axisRow" compact="0" numFmtId="164" outline="0" showAll="0" defaultSubtotal="0">
      <items count="4">
        <item x="0"/>
        <item x="1"/>
        <item x="2"/>
        <item x="3"/>
      </items>
    </pivotField>
    <pivotField dataField="1" compact="0" numFmtId="20" outline="0" showAll="0" defaultSubtotal="0"/>
    <pivotField compact="0" numFmtId="165" outline="0" showAll="0" defaultSubtotal="0">
      <items count="7">
        <item x="0"/>
        <item x="4"/>
        <item x="3"/>
        <item x="1"/>
        <item x="6"/>
        <item x="5"/>
        <item x="2"/>
      </items>
    </pivotField>
    <pivotField compact="0" numFmtId="165" outline="0" showAll="0" defaultSubtotal="0">
      <items count="8">
        <item x="5"/>
        <item x="0"/>
        <item x="4"/>
        <item x="3"/>
        <item x="1"/>
        <item x="7"/>
        <item x="6"/>
        <item x="2"/>
      </items>
    </pivotField>
    <pivotField compact="0" outline="0" showAll="0" defaultSubtotal="0">
      <items count="4">
        <item x="0"/>
        <item x="1"/>
        <item x="2"/>
        <item x="3"/>
      </items>
    </pivotField>
  </pivotFields>
  <rowFields count="2">
    <field x="1"/>
    <field x="2"/>
  </rowFields>
  <rowItems count="12">
    <i>
      <x/>
      <x/>
    </i>
    <i r="1">
      <x v="1"/>
    </i>
    <i r="1">
      <x v="2"/>
    </i>
    <i r="1">
      <x v="3"/>
    </i>
    <i>
      <x v="1"/>
      <x v="1"/>
    </i>
    <i>
      <x v="2"/>
      <x/>
    </i>
    <i r="1">
      <x v="1"/>
    </i>
    <i r="1">
      <x v="3"/>
    </i>
    <i>
      <x v="3"/>
      <x/>
    </i>
    <i r="1">
      <x v="1"/>
    </i>
    <i r="1">
      <x v="2"/>
    </i>
    <i r="1">
      <x v="3"/>
    </i>
  </rowItems>
  <colItems count="1">
    <i/>
  </colItems>
  <dataFields count="1">
    <dataField name="Сумма по полю Отработал" fld="3" baseField="0" baseItem="0" numFmtId="166"/>
  </dataFields>
  <formats count="2">
    <format dxfId="3">
      <pivotArea outline="0" collapsedLevelsAreSubtotals="1" fieldPosition="0"/>
    </format>
    <format dxfId="1">
      <pivotArea outline="0" collapsedLevelsAreSubtotals="1" fieldPosition="0">
        <references count="2">
          <reference field="1" count="1" selected="0">
            <x v="3"/>
          </reference>
          <reference field="2" count="1" selected="0">
            <x v="3"/>
          </reference>
        </references>
      </pivotArea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9"/>
  <sheetViews>
    <sheetView tabSelected="1" workbookViewId="0">
      <selection activeCell="D21" sqref="D21"/>
    </sheetView>
  </sheetViews>
  <sheetFormatPr defaultRowHeight="15"/>
  <cols>
    <col min="1" max="1" width="11.28515625" customWidth="1"/>
    <col min="2" max="2" width="10.140625" customWidth="1"/>
    <col min="3" max="3" width="26.140625" bestFit="1" customWidth="1"/>
    <col min="4" max="4" width="29" bestFit="1" customWidth="1"/>
    <col min="5" max="5" width="17.28515625" customWidth="1"/>
    <col min="6" max="6" width="12" bestFit="1" customWidth="1"/>
    <col min="7" max="7" width="11.7109375" customWidth="1"/>
    <col min="8" max="8" width="11.5703125" customWidth="1"/>
    <col min="9" max="9" width="16.42578125" style="16" bestFit="1" customWidth="1"/>
  </cols>
  <sheetData>
    <row r="3" spans="1:10">
      <c r="A3" s="14" t="s">
        <v>1</v>
      </c>
      <c r="B3" s="14" t="s">
        <v>2</v>
      </c>
      <c r="C3" t="s">
        <v>16</v>
      </c>
      <c r="E3" s="14" t="s">
        <v>1</v>
      </c>
      <c r="F3" s="14" t="s">
        <v>2</v>
      </c>
      <c r="G3" s="14" t="s">
        <v>6</v>
      </c>
      <c r="H3" s="14" t="s">
        <v>4</v>
      </c>
      <c r="I3" s="14" t="s">
        <v>5</v>
      </c>
    </row>
    <row r="4" spans="1:10">
      <c r="A4" t="s">
        <v>8</v>
      </c>
      <c r="B4" s="15">
        <v>41936</v>
      </c>
      <c r="C4" s="12">
        <v>0.16666666666666666</v>
      </c>
      <c r="D4" s="16" t="str">
        <f>IF(C4&gt;8/24,"ОТРАБОТАЛ БОЛЬШЕ 8 ЧАСОВ","")</f>
        <v/>
      </c>
      <c r="E4" t="s">
        <v>8</v>
      </c>
      <c r="F4" s="15">
        <v>41936</v>
      </c>
      <c r="G4" t="s">
        <v>9</v>
      </c>
      <c r="H4" s="11">
        <v>0.41666666666666669</v>
      </c>
      <c r="I4" s="11">
        <v>0.58333333333333337</v>
      </c>
      <c r="J4" s="16" t="str">
        <f>IF(ISBLANK(F4),IF(H4&lt;I3,"ПЕРЕСЕЧЕНИЕ ВРЕМЕНИ",""),"")</f>
        <v/>
      </c>
    </row>
    <row r="5" spans="1:10">
      <c r="B5" s="15">
        <v>41937</v>
      </c>
      <c r="C5" s="12">
        <v>0.16666666666666666</v>
      </c>
      <c r="D5" s="16" t="str">
        <f t="shared" ref="D5:D15" si="0">IF(C5&gt;8/24,"ОТРАБОТАЛ БОЛЬШЕ 8 ЧАСОВ","")</f>
        <v/>
      </c>
      <c r="F5" s="15">
        <v>41937</v>
      </c>
      <c r="G5" t="s">
        <v>14</v>
      </c>
      <c r="H5" s="11">
        <v>0.41666666666666669</v>
      </c>
      <c r="I5" s="11">
        <v>0.58333333333333337</v>
      </c>
      <c r="J5" s="16" t="str">
        <f t="shared" ref="J5:J19" si="1">IF(ISBLANK(F5),IF(H5&lt;I4,"ПЕРЕСЕЧЕНИЕ ВРЕМЕНИ",""),"")</f>
        <v/>
      </c>
    </row>
    <row r="6" spans="1:10">
      <c r="B6" s="15">
        <v>41938</v>
      </c>
      <c r="C6" s="12">
        <v>0.16666666666666666</v>
      </c>
      <c r="D6" s="16" t="str">
        <f t="shared" si="0"/>
        <v/>
      </c>
      <c r="F6" s="15">
        <v>41938</v>
      </c>
      <c r="G6" t="s">
        <v>9</v>
      </c>
      <c r="H6" s="11">
        <v>0.625</v>
      </c>
      <c r="I6" s="11">
        <v>0.79166666666666663</v>
      </c>
      <c r="J6" s="16" t="str">
        <f t="shared" si="1"/>
        <v/>
      </c>
    </row>
    <row r="7" spans="1:10">
      <c r="B7" s="15">
        <v>41939</v>
      </c>
      <c r="C7" s="12">
        <v>0.16666666666666666</v>
      </c>
      <c r="D7" s="16" t="str">
        <f t="shared" si="0"/>
        <v/>
      </c>
      <c r="F7" s="15">
        <v>41939</v>
      </c>
      <c r="G7" t="s">
        <v>9</v>
      </c>
      <c r="H7" s="11">
        <v>0.6875</v>
      </c>
      <c r="I7" s="11">
        <v>0.85416666666666663</v>
      </c>
      <c r="J7" s="16" t="str">
        <f t="shared" si="1"/>
        <v/>
      </c>
    </row>
    <row r="8" spans="1:10">
      <c r="A8" t="s">
        <v>15</v>
      </c>
      <c r="B8" s="15">
        <v>41937</v>
      </c>
      <c r="C8" s="12">
        <v>0.16666666666666666</v>
      </c>
      <c r="D8" s="16" t="str">
        <f t="shared" si="0"/>
        <v/>
      </c>
      <c r="E8" t="s">
        <v>15</v>
      </c>
      <c r="F8" s="15">
        <v>41937</v>
      </c>
      <c r="G8" t="s">
        <v>9</v>
      </c>
      <c r="H8" s="11">
        <v>0.625</v>
      </c>
      <c r="I8" s="11">
        <v>0.79166666666666663</v>
      </c>
      <c r="J8" s="16" t="str">
        <f t="shared" si="1"/>
        <v/>
      </c>
    </row>
    <row r="9" spans="1:10">
      <c r="A9" t="s">
        <v>10</v>
      </c>
      <c r="B9" s="15">
        <v>41936</v>
      </c>
      <c r="C9" s="12">
        <v>0.33333333333333331</v>
      </c>
      <c r="D9" s="16" t="str">
        <f t="shared" si="0"/>
        <v/>
      </c>
      <c r="E9" t="s">
        <v>10</v>
      </c>
      <c r="F9" s="15">
        <v>41936</v>
      </c>
      <c r="G9" t="s">
        <v>11</v>
      </c>
      <c r="H9" s="11">
        <v>0.66666666666666663</v>
      </c>
      <c r="I9" s="11">
        <v>0.83333333333333337</v>
      </c>
      <c r="J9" s="16" t="str">
        <f t="shared" si="1"/>
        <v/>
      </c>
    </row>
    <row r="10" spans="1:10">
      <c r="B10" s="15">
        <v>41937</v>
      </c>
      <c r="C10" s="12">
        <v>0.16666666666666666</v>
      </c>
      <c r="D10" s="16" t="str">
        <f t="shared" si="0"/>
        <v/>
      </c>
      <c r="G10" t="s">
        <v>14</v>
      </c>
      <c r="H10" s="11">
        <v>0.79166666666666663</v>
      </c>
      <c r="I10" s="11">
        <v>0.95833333333333337</v>
      </c>
      <c r="J10" s="16" t="str">
        <f t="shared" si="1"/>
        <v>ПЕРЕСЕЧЕНИЕ ВРЕМЕНИ</v>
      </c>
    </row>
    <row r="11" spans="1:10">
      <c r="B11" s="15">
        <v>41939</v>
      </c>
      <c r="C11" s="12">
        <v>0.16666666666666666</v>
      </c>
      <c r="D11" s="16" t="str">
        <f t="shared" si="0"/>
        <v/>
      </c>
      <c r="F11" s="15">
        <v>41937</v>
      </c>
      <c r="G11" t="s">
        <v>11</v>
      </c>
      <c r="H11" s="11">
        <v>0.625</v>
      </c>
      <c r="I11" s="11">
        <v>0.79166666666666663</v>
      </c>
      <c r="J11" s="16" t="str">
        <f t="shared" si="1"/>
        <v/>
      </c>
    </row>
    <row r="12" spans="1:10">
      <c r="A12" t="s">
        <v>12</v>
      </c>
      <c r="B12" s="15">
        <v>41936</v>
      </c>
      <c r="C12" s="12">
        <v>0.16666666666666666</v>
      </c>
      <c r="D12" s="16" t="str">
        <f t="shared" si="0"/>
        <v/>
      </c>
      <c r="F12" s="15">
        <v>41939</v>
      </c>
      <c r="G12" t="s">
        <v>11</v>
      </c>
      <c r="H12" s="11">
        <v>0.66666666666666663</v>
      </c>
      <c r="I12" s="11">
        <v>0.83333333333333337</v>
      </c>
      <c r="J12" s="16" t="str">
        <f t="shared" si="1"/>
        <v/>
      </c>
    </row>
    <row r="13" spans="1:10">
      <c r="B13" s="15">
        <v>41937</v>
      </c>
      <c r="C13" s="12">
        <v>0.16666666666666666</v>
      </c>
      <c r="D13" s="16" t="str">
        <f t="shared" si="0"/>
        <v/>
      </c>
      <c r="E13" t="s">
        <v>12</v>
      </c>
      <c r="F13" s="15">
        <v>41936</v>
      </c>
      <c r="G13" t="s">
        <v>13</v>
      </c>
      <c r="H13" s="11">
        <v>0.41666666666666669</v>
      </c>
      <c r="I13" s="11">
        <v>0.58333333333333337</v>
      </c>
      <c r="J13" s="16" t="str">
        <f t="shared" si="1"/>
        <v/>
      </c>
    </row>
    <row r="14" spans="1:10">
      <c r="B14" s="15">
        <v>41938</v>
      </c>
      <c r="C14" s="12">
        <v>0.375</v>
      </c>
      <c r="D14" s="16" t="str">
        <f t="shared" si="0"/>
        <v>ОТРАБОТАЛ БОЛЬШЕ 8 ЧАСОВ</v>
      </c>
      <c r="F14" s="15">
        <v>41937</v>
      </c>
      <c r="G14" t="s">
        <v>13</v>
      </c>
      <c r="H14" s="11">
        <v>0.5</v>
      </c>
      <c r="I14" s="11">
        <v>0.66666666666666663</v>
      </c>
      <c r="J14" s="16" t="str">
        <f t="shared" si="1"/>
        <v/>
      </c>
    </row>
    <row r="15" spans="1:10">
      <c r="B15" s="15">
        <v>41939</v>
      </c>
      <c r="C15" s="12">
        <v>0.33333333333333331</v>
      </c>
      <c r="D15" s="16" t="str">
        <f t="shared" si="0"/>
        <v/>
      </c>
      <c r="F15" s="15">
        <v>41938</v>
      </c>
      <c r="G15" t="s">
        <v>11</v>
      </c>
      <c r="H15" s="11">
        <v>0.41666666666666669</v>
      </c>
      <c r="I15" s="11">
        <v>0.45833333333333331</v>
      </c>
      <c r="J15" s="16" t="str">
        <f t="shared" si="1"/>
        <v/>
      </c>
    </row>
    <row r="16" spans="1:10">
      <c r="G16" t="s">
        <v>13</v>
      </c>
      <c r="H16" s="11">
        <v>0.5</v>
      </c>
      <c r="I16" s="11">
        <v>0.66666666666666663</v>
      </c>
      <c r="J16" s="16" t="str">
        <f t="shared" si="1"/>
        <v/>
      </c>
    </row>
    <row r="17" spans="6:10">
      <c r="G17" t="s">
        <v>14</v>
      </c>
      <c r="H17" s="11">
        <v>0.70833333333333337</v>
      </c>
      <c r="I17" s="11">
        <v>0.875</v>
      </c>
      <c r="J17" s="16" t="str">
        <f t="shared" si="1"/>
        <v/>
      </c>
    </row>
    <row r="18" spans="6:10">
      <c r="F18" s="15">
        <v>41939</v>
      </c>
      <c r="G18" t="s">
        <v>13</v>
      </c>
      <c r="H18" s="11">
        <v>0.41666666666666669</v>
      </c>
      <c r="I18" s="11">
        <v>0.58333333333333337</v>
      </c>
      <c r="J18" s="16" t="str">
        <f t="shared" si="1"/>
        <v/>
      </c>
    </row>
    <row r="19" spans="6:10">
      <c r="G19" t="s">
        <v>14</v>
      </c>
      <c r="H19" s="11">
        <v>0.41666666666666669</v>
      </c>
      <c r="I19" s="11">
        <v>0.58333333333333337</v>
      </c>
      <c r="J19" s="16" t="str">
        <f t="shared" si="1"/>
        <v>ПЕРЕСЕЧЕНИЕ ВРЕМЕНИ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H2" sqref="H2"/>
    </sheetView>
  </sheetViews>
  <sheetFormatPr defaultRowHeight="15"/>
  <cols>
    <col min="1" max="7" width="12.28515625" customWidth="1"/>
    <col min="8" max="8" width="8.42578125" customWidth="1"/>
    <col min="10" max="10" width="10.140625" bestFit="1" customWidth="1"/>
  </cols>
  <sheetData>
    <row r="1" spans="1:10" ht="32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10">
      <c r="A2" s="4" t="s">
        <v>7</v>
      </c>
      <c r="B2" s="4" t="s">
        <v>8</v>
      </c>
      <c r="C2" s="5">
        <v>41936</v>
      </c>
      <c r="D2" s="6">
        <v>0.16666666666666699</v>
      </c>
      <c r="E2" s="7">
        <v>0.41666666666666669</v>
      </c>
      <c r="F2" s="8">
        <v>0.58333333333333337</v>
      </c>
      <c r="G2" s="9" t="s">
        <v>9</v>
      </c>
      <c r="H2" s="11">
        <f>SUMIFS($D$2:$D$17,$C$2:$C$17,C2,$B$2:$B$17,B2)</f>
        <v>0.16666666666666699</v>
      </c>
      <c r="I2" s="13"/>
      <c r="J2" s="15"/>
    </row>
    <row r="3" spans="1:10">
      <c r="A3" s="4" t="s">
        <v>7</v>
      </c>
      <c r="B3" s="4" t="s">
        <v>10</v>
      </c>
      <c r="C3" s="10">
        <v>41936</v>
      </c>
      <c r="D3" s="6">
        <v>0.16666666666666699</v>
      </c>
      <c r="E3" s="7">
        <v>0.66666666666666663</v>
      </c>
      <c r="F3" s="8">
        <v>0.83333333333333337</v>
      </c>
      <c r="G3" s="9" t="s">
        <v>11</v>
      </c>
      <c r="H3" s="11">
        <f t="shared" ref="H3:H17" si="0">SUMIFS($D$2:$D$17,$C$2:$C$17,C3,$B$2:$B$17,B3)</f>
        <v>0.33333333333333398</v>
      </c>
    </row>
    <row r="4" spans="1:10">
      <c r="A4" s="4" t="s">
        <v>7</v>
      </c>
      <c r="B4" s="4" t="s">
        <v>12</v>
      </c>
      <c r="C4" s="10">
        <v>41936</v>
      </c>
      <c r="D4" s="6">
        <v>0.16666666666666699</v>
      </c>
      <c r="E4" s="7">
        <v>0.41666666666666669</v>
      </c>
      <c r="F4" s="8">
        <v>0.58333333333333337</v>
      </c>
      <c r="G4" s="9" t="s">
        <v>13</v>
      </c>
      <c r="H4" s="11">
        <f t="shared" si="0"/>
        <v>0.16666666666666699</v>
      </c>
    </row>
    <row r="5" spans="1:10">
      <c r="A5" s="4" t="s">
        <v>7</v>
      </c>
      <c r="B5" s="4" t="s">
        <v>10</v>
      </c>
      <c r="C5" s="10">
        <v>41936</v>
      </c>
      <c r="D5" s="6">
        <v>0.16666666666666699</v>
      </c>
      <c r="E5" s="7">
        <v>0.79166666666666663</v>
      </c>
      <c r="F5" s="8">
        <v>0.95833333333333337</v>
      </c>
      <c r="G5" s="9" t="s">
        <v>14</v>
      </c>
      <c r="H5" s="11">
        <f t="shared" si="0"/>
        <v>0.33333333333333398</v>
      </c>
    </row>
    <row r="6" spans="1:10">
      <c r="A6" s="4" t="s">
        <v>7</v>
      </c>
      <c r="B6" s="4" t="s">
        <v>15</v>
      </c>
      <c r="C6" s="10">
        <v>41937</v>
      </c>
      <c r="D6" s="6">
        <v>0.16666666666666699</v>
      </c>
      <c r="E6" s="7">
        <v>0.625</v>
      </c>
      <c r="F6" s="8">
        <v>0.79166666666666663</v>
      </c>
      <c r="G6" s="9" t="s">
        <v>9</v>
      </c>
      <c r="H6" s="11">
        <f t="shared" si="0"/>
        <v>0.16666666666666699</v>
      </c>
    </row>
    <row r="7" spans="1:10">
      <c r="A7" s="4" t="s">
        <v>7</v>
      </c>
      <c r="B7" s="4" t="s">
        <v>10</v>
      </c>
      <c r="C7" s="10">
        <v>41937</v>
      </c>
      <c r="D7" s="6">
        <v>0.16666666666666699</v>
      </c>
      <c r="E7" s="7">
        <v>0.625</v>
      </c>
      <c r="F7" s="8">
        <v>0.79166666666666663</v>
      </c>
      <c r="G7" s="9" t="s">
        <v>11</v>
      </c>
      <c r="H7" s="11">
        <f t="shared" si="0"/>
        <v>0.16666666666666699</v>
      </c>
    </row>
    <row r="8" spans="1:10">
      <c r="A8" s="4" t="s">
        <v>7</v>
      </c>
      <c r="B8" s="4" t="s">
        <v>12</v>
      </c>
      <c r="C8" s="10">
        <v>41937</v>
      </c>
      <c r="D8" s="6">
        <v>0.16666666666666699</v>
      </c>
      <c r="E8" s="7">
        <v>0.5</v>
      </c>
      <c r="F8" s="8">
        <v>0.66666666666666663</v>
      </c>
      <c r="G8" s="9" t="s">
        <v>13</v>
      </c>
      <c r="H8" s="11">
        <f t="shared" si="0"/>
        <v>0.16666666666666699</v>
      </c>
    </row>
    <row r="9" spans="1:10">
      <c r="A9" s="4" t="s">
        <v>7</v>
      </c>
      <c r="B9" s="4" t="s">
        <v>8</v>
      </c>
      <c r="C9" s="10">
        <v>41937</v>
      </c>
      <c r="D9" s="6">
        <v>0.16666666666666699</v>
      </c>
      <c r="E9" s="7">
        <v>0.41666666666666669</v>
      </c>
      <c r="F9" s="8">
        <v>0.58333333333333337</v>
      </c>
      <c r="G9" s="9" t="s">
        <v>14</v>
      </c>
      <c r="H9" s="11">
        <f t="shared" si="0"/>
        <v>0.16666666666666699</v>
      </c>
    </row>
    <row r="10" spans="1:10">
      <c r="A10" s="4" t="s">
        <v>7</v>
      </c>
      <c r="B10" s="4" t="s">
        <v>8</v>
      </c>
      <c r="C10" s="10">
        <v>41938</v>
      </c>
      <c r="D10" s="6">
        <v>0.16666666666666699</v>
      </c>
      <c r="E10" s="7">
        <v>0.625</v>
      </c>
      <c r="F10" s="8">
        <v>0.79166666666666663</v>
      </c>
      <c r="G10" s="9" t="s">
        <v>9</v>
      </c>
      <c r="H10" s="11">
        <f t="shared" si="0"/>
        <v>0.16666666666666699</v>
      </c>
    </row>
    <row r="11" spans="1:10">
      <c r="A11" s="4" t="s">
        <v>7</v>
      </c>
      <c r="B11" s="4" t="s">
        <v>12</v>
      </c>
      <c r="C11" s="10">
        <v>41938</v>
      </c>
      <c r="D11" s="6">
        <v>4.1666666666666664E-2</v>
      </c>
      <c r="E11" s="7">
        <v>0.41666666666666669</v>
      </c>
      <c r="F11" s="8">
        <v>0.45833333333333331</v>
      </c>
      <c r="G11" s="9" t="s">
        <v>11</v>
      </c>
      <c r="H11" s="11">
        <f t="shared" si="0"/>
        <v>0.37500000000000033</v>
      </c>
    </row>
    <row r="12" spans="1:10">
      <c r="A12" s="4" t="s">
        <v>7</v>
      </c>
      <c r="B12" s="4" t="s">
        <v>12</v>
      </c>
      <c r="C12" s="10">
        <v>41938</v>
      </c>
      <c r="D12" s="6">
        <v>0.16666666666666699</v>
      </c>
      <c r="E12" s="7">
        <v>0.5</v>
      </c>
      <c r="F12" s="8">
        <v>0.66666666666666663</v>
      </c>
      <c r="G12" s="9" t="s">
        <v>13</v>
      </c>
      <c r="H12" s="11">
        <f t="shared" si="0"/>
        <v>0.37500000000000033</v>
      </c>
    </row>
    <row r="13" spans="1:10">
      <c r="A13" s="4" t="s">
        <v>7</v>
      </c>
      <c r="B13" s="4" t="s">
        <v>12</v>
      </c>
      <c r="C13" s="10">
        <v>41938</v>
      </c>
      <c r="D13" s="6">
        <v>0.16666666666666666</v>
      </c>
      <c r="E13" s="7">
        <v>0.70833333333333337</v>
      </c>
      <c r="F13" s="8">
        <v>0.875</v>
      </c>
      <c r="G13" s="9" t="s">
        <v>14</v>
      </c>
      <c r="H13" s="11">
        <f t="shared" si="0"/>
        <v>0.37500000000000033</v>
      </c>
    </row>
    <row r="14" spans="1:10">
      <c r="A14" s="4" t="s">
        <v>7</v>
      </c>
      <c r="B14" s="4" t="s">
        <v>8</v>
      </c>
      <c r="C14" s="10">
        <v>41939</v>
      </c>
      <c r="D14" s="6">
        <v>0.16666666666666699</v>
      </c>
      <c r="E14" s="7">
        <v>0.6875</v>
      </c>
      <c r="F14" s="8">
        <v>0.85416666666666663</v>
      </c>
      <c r="G14" s="9" t="s">
        <v>9</v>
      </c>
      <c r="H14" s="11">
        <f t="shared" si="0"/>
        <v>0.16666666666666699</v>
      </c>
    </row>
    <row r="15" spans="1:10">
      <c r="A15" s="4" t="s">
        <v>7</v>
      </c>
      <c r="B15" s="4" t="s">
        <v>10</v>
      </c>
      <c r="C15" s="10">
        <v>41939</v>
      </c>
      <c r="D15" s="6">
        <v>0.16666666666666699</v>
      </c>
      <c r="E15" s="7">
        <v>0.66666666666666663</v>
      </c>
      <c r="F15" s="8">
        <v>0.83333333333333337</v>
      </c>
      <c r="G15" s="9" t="s">
        <v>11</v>
      </c>
      <c r="H15" s="11">
        <f t="shared" si="0"/>
        <v>0.16666666666666699</v>
      </c>
    </row>
    <row r="16" spans="1:10">
      <c r="A16" s="4" t="s">
        <v>7</v>
      </c>
      <c r="B16" s="4" t="s">
        <v>12</v>
      </c>
      <c r="C16" s="10">
        <v>41939</v>
      </c>
      <c r="D16" s="6">
        <v>0.16666666666666699</v>
      </c>
      <c r="E16" s="7">
        <v>0.41666666666666669</v>
      </c>
      <c r="F16" s="8">
        <v>0.58333333333333337</v>
      </c>
      <c r="G16" s="9" t="s">
        <v>13</v>
      </c>
      <c r="H16" s="11">
        <f t="shared" si="0"/>
        <v>0.33333333333333398</v>
      </c>
    </row>
    <row r="17" spans="1:8">
      <c r="A17" s="4" t="s">
        <v>7</v>
      </c>
      <c r="B17" s="4" t="s">
        <v>12</v>
      </c>
      <c r="C17" s="10">
        <v>41939</v>
      </c>
      <c r="D17" s="6">
        <v>0.16666666666666699</v>
      </c>
      <c r="E17" s="7">
        <v>0.41666666666666669</v>
      </c>
      <c r="F17" s="8">
        <v>0.58333333333333337</v>
      </c>
      <c r="G17" s="9" t="s">
        <v>14</v>
      </c>
      <c r="H17" s="11">
        <f t="shared" si="0"/>
        <v>0.33333333333333398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0" sqref="D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2016-11-28T10:01:54Z</dcterms:modified>
</cp:coreProperties>
</file>