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Выпечка Расчёт" sheetId="2" r:id="rId1"/>
    <sheet name="Выпечка" sheetId="1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11" i="2" l="1"/>
  <c r="E8" i="2"/>
  <c r="E7" i="2"/>
  <c r="U52" i="2"/>
  <c r="C52" i="2"/>
  <c r="B52" i="2" s="1"/>
  <c r="S49" i="2"/>
  <c r="S48" i="2"/>
  <c r="C47" i="2"/>
  <c r="B47" i="2" s="1"/>
  <c r="C45" i="2"/>
  <c r="B45" i="2"/>
  <c r="C43" i="2"/>
  <c r="B43" i="2" s="1"/>
  <c r="U42" i="2"/>
  <c r="C42" i="2" s="1"/>
  <c r="B42" i="2" s="1"/>
  <c r="U41" i="2"/>
  <c r="C41" i="2"/>
  <c r="B41" i="2" s="1"/>
  <c r="T40" i="2"/>
  <c r="C40" i="2" s="1"/>
  <c r="B40" i="2" s="1"/>
  <c r="S39" i="2"/>
  <c r="C39" i="2"/>
  <c r="B39" i="2" s="1"/>
  <c r="S38" i="2"/>
  <c r="C38" i="2" s="1"/>
  <c r="B38" i="2" s="1"/>
  <c r="S37" i="2"/>
  <c r="T36" i="2"/>
  <c r="S36" i="2"/>
  <c r="R35" i="2"/>
  <c r="X34" i="2"/>
  <c r="R34" i="2"/>
  <c r="C34" i="2" s="1"/>
  <c r="B34" i="2" s="1"/>
  <c r="W33" i="2"/>
  <c r="Q33" i="2"/>
  <c r="C33" i="2" s="1"/>
  <c r="B33" i="2" s="1"/>
  <c r="X32" i="2"/>
  <c r="W32" i="2"/>
  <c r="V32" i="2"/>
  <c r="T32" i="2"/>
  <c r="S32" i="2"/>
  <c r="R32" i="2"/>
  <c r="Q32" i="2"/>
  <c r="P32" i="2"/>
  <c r="L32" i="2"/>
  <c r="X31" i="2"/>
  <c r="W31" i="2"/>
  <c r="V31" i="2"/>
  <c r="U31" i="2"/>
  <c r="R31" i="2"/>
  <c r="Q31" i="2"/>
  <c r="P31" i="2"/>
  <c r="C31" i="2" s="1"/>
  <c r="B31" i="2" s="1"/>
  <c r="L31" i="2"/>
  <c r="L30" i="2"/>
  <c r="C30" i="2" s="1"/>
  <c r="B30" i="2" s="1"/>
  <c r="C29" i="2"/>
  <c r="B29" i="2"/>
  <c r="O28" i="2"/>
  <c r="K28" i="2"/>
  <c r="C28" i="2" s="1"/>
  <c r="B28" i="2" s="1"/>
  <c r="O27" i="2"/>
  <c r="K27" i="2"/>
  <c r="C27" i="2" s="1"/>
  <c r="B27" i="2" s="1"/>
  <c r="O26" i="2"/>
  <c r="K26" i="2"/>
  <c r="C26" i="2" s="1"/>
  <c r="B26" i="2" s="1"/>
  <c r="O25" i="2"/>
  <c r="K25" i="2"/>
  <c r="C25" i="2" s="1"/>
  <c r="AB3" i="2" s="1"/>
  <c r="U24" i="2"/>
  <c r="O24" i="2"/>
  <c r="M24" i="2"/>
  <c r="K24" i="2"/>
  <c r="J24" i="2"/>
  <c r="C24" i="2"/>
  <c r="B24" i="2" s="1"/>
  <c r="N23" i="2"/>
  <c r="C23" i="2" s="1"/>
  <c r="B23" i="2" s="1"/>
  <c r="I23" i="2"/>
  <c r="N22" i="2"/>
  <c r="M22" i="2"/>
  <c r="J22" i="2"/>
  <c r="I22" i="2"/>
  <c r="C22" i="2"/>
  <c r="H21" i="2"/>
  <c r="C21" i="2" s="1"/>
  <c r="B21" i="2" s="1"/>
  <c r="H20" i="2"/>
  <c r="C20" i="2"/>
  <c r="B20" i="2" s="1"/>
  <c r="H19" i="2"/>
  <c r="C19" i="2" s="1"/>
  <c r="B19" i="2" s="1"/>
  <c r="H18" i="2"/>
  <c r="C18" i="2"/>
  <c r="B18" i="2" s="1"/>
  <c r="G17" i="2"/>
  <c r="C17" i="2" s="1"/>
  <c r="B17" i="2" s="1"/>
  <c r="E17" i="2"/>
  <c r="G16" i="2"/>
  <c r="E16" i="2"/>
  <c r="G15" i="2"/>
  <c r="E15" i="2"/>
  <c r="C15" i="2"/>
  <c r="B15" i="2"/>
  <c r="C14" i="2"/>
  <c r="B14" i="2"/>
  <c r="F13" i="2"/>
  <c r="C13" i="2"/>
  <c r="B13" i="2" s="1"/>
  <c r="T12" i="2"/>
  <c r="S12" i="2"/>
  <c r="O12" i="2"/>
  <c r="K12" i="2"/>
  <c r="H12" i="2"/>
  <c r="G12" i="2"/>
  <c r="F12" i="2"/>
  <c r="E12" i="2"/>
  <c r="G11" i="2"/>
  <c r="F11" i="2"/>
  <c r="C11" i="2"/>
  <c r="B11" i="2" s="1"/>
  <c r="T10" i="2"/>
  <c r="S10" i="2"/>
  <c r="U9" i="2"/>
  <c r="T9" i="2"/>
  <c r="S9" i="2"/>
  <c r="H9" i="2"/>
  <c r="AA8" i="2"/>
  <c r="T8" i="2"/>
  <c r="S8" i="2"/>
  <c r="H8" i="2"/>
  <c r="G8" i="2"/>
  <c r="F8" i="2"/>
  <c r="AE7" i="2"/>
  <c r="U7" i="2"/>
  <c r="T7" i="2"/>
  <c r="S7" i="2"/>
  <c r="H7" i="2"/>
  <c r="G7" i="2"/>
  <c r="F7" i="2"/>
  <c r="T5" i="2"/>
  <c r="S5" i="2"/>
  <c r="H5" i="2"/>
  <c r="T4" i="2"/>
  <c r="S4" i="2"/>
  <c r="H4" i="2"/>
  <c r="AE3" i="2"/>
  <c r="AC3" i="2"/>
  <c r="AA3" i="2"/>
  <c r="Y3" i="2"/>
  <c r="C3" i="2"/>
  <c r="Y9" i="2" l="1"/>
  <c r="Y7" i="2"/>
  <c r="Y32" i="2"/>
  <c r="AC7" i="2"/>
  <c r="AC6" i="2"/>
  <c r="C6" i="2" s="1"/>
  <c r="B6" i="2" s="1"/>
  <c r="AC5" i="2"/>
  <c r="C5" i="2" s="1"/>
  <c r="B5" i="2" s="1"/>
  <c r="C10" i="2"/>
  <c r="B10" i="2" s="1"/>
  <c r="AC10" i="2"/>
  <c r="AB44" i="2"/>
  <c r="AB36" i="2"/>
  <c r="AB32" i="2"/>
  <c r="AB9" i="2"/>
  <c r="AB8" i="2"/>
  <c r="AB4" i="2"/>
  <c r="AA12" i="2"/>
  <c r="AA7" i="2"/>
  <c r="AA46" i="2"/>
  <c r="C46" i="2" s="1"/>
  <c r="B46" i="2" s="1"/>
  <c r="AA32" i="2"/>
  <c r="AA44" i="2"/>
  <c r="AE35" i="2"/>
  <c r="AE9" i="2"/>
  <c r="AC4" i="2"/>
  <c r="AB7" i="2"/>
  <c r="AC8" i="2"/>
  <c r="AB12" i="2"/>
  <c r="Y16" i="2"/>
  <c r="C16" i="2" s="1"/>
  <c r="B16" i="2" s="1"/>
  <c r="B22" i="2"/>
  <c r="Z3" i="2"/>
  <c r="B25" i="2"/>
  <c r="AC9" i="2"/>
  <c r="C35" i="2"/>
  <c r="B35" i="2" s="1"/>
  <c r="AD3" i="2"/>
  <c r="Z44" i="2" l="1"/>
  <c r="C44" i="2" s="1"/>
  <c r="B44" i="2" s="1"/>
  <c r="Z32" i="2"/>
  <c r="Z8" i="2"/>
  <c r="C8" i="2" s="1"/>
  <c r="B8" i="2" s="1"/>
  <c r="Z36" i="2"/>
  <c r="C36" i="2" s="1"/>
  <c r="B36" i="2" s="1"/>
  <c r="Z7" i="2"/>
  <c r="C7" i="2" s="1"/>
  <c r="B7" i="2" s="1"/>
  <c r="Z9" i="2"/>
  <c r="Z12" i="2"/>
  <c r="C12" i="2" s="1"/>
  <c r="B12" i="2" s="1"/>
  <c r="Z4" i="2"/>
  <c r="C4" i="2" s="1"/>
  <c r="B4" i="2" s="1"/>
  <c r="C32" i="2"/>
  <c r="B32" i="2" s="1"/>
  <c r="AD50" i="2"/>
  <c r="C50" i="2" s="1"/>
  <c r="B50" i="2" s="1"/>
  <c r="AD37" i="2"/>
  <c r="C37" i="2" s="1"/>
  <c r="B37" i="2" s="1"/>
  <c r="AD51" i="2"/>
  <c r="C51" i="2" s="1"/>
  <c r="B51" i="2" s="1"/>
  <c r="AD49" i="2"/>
  <c r="C49" i="2" s="1"/>
  <c r="B49" i="2" s="1"/>
  <c r="AD48" i="2"/>
  <c r="C48" i="2" s="1"/>
  <c r="B48" i="2" s="1"/>
  <c r="C9" i="2"/>
  <c r="B9" i="2" s="1"/>
</calcChain>
</file>

<file path=xl/sharedStrings.xml><?xml version="1.0" encoding="utf-8"?>
<sst xmlns="http://schemas.openxmlformats.org/spreadsheetml/2006/main" count="732" uniqueCount="97">
  <si>
    <t>Круассан П.Ф.</t>
  </si>
  <si>
    <t xml:space="preserve"> </t>
  </si>
  <si>
    <t>кг</t>
  </si>
  <si>
    <t>Соль</t>
  </si>
  <si>
    <t>Маргарин (Аппетито) (хлеба)</t>
  </si>
  <si>
    <t>Дрожи фариман</t>
  </si>
  <si>
    <t>Сахар</t>
  </si>
  <si>
    <t>Мука(Олтын-дон) сорт высший</t>
  </si>
  <si>
    <t>Вода простая Водопроводная</t>
  </si>
  <si>
    <t>л.</t>
  </si>
  <si>
    <t>Улудшитель для круассан</t>
  </si>
  <si>
    <t>Круассан класический с Ирексом</t>
  </si>
  <si>
    <t>шт.</t>
  </si>
  <si>
    <t>Дрожжи пекарские Фариман</t>
  </si>
  <si>
    <t>Панифарин</t>
  </si>
  <si>
    <t>Мелла круассана</t>
  </si>
  <si>
    <t>Мука высш.сорт (казах)</t>
  </si>
  <si>
    <t>Печенье кантучини шоколадное</t>
  </si>
  <si>
    <t>Разрыхлитель Кабартма</t>
  </si>
  <si>
    <t>Яица куринные</t>
  </si>
  <si>
    <t>Какао порошок</t>
  </si>
  <si>
    <t>Печенье Микс (кантучини шоколадное с орехами)</t>
  </si>
  <si>
    <t>Ванилин</t>
  </si>
  <si>
    <t>Корица молотая</t>
  </si>
  <si>
    <t>Орехи Грецкие очищ.</t>
  </si>
  <si>
    <t>Печенье кантучини с орехами</t>
  </si>
  <si>
    <t>"Булле голубика"</t>
  </si>
  <si>
    <t>Джем (750гр) для Круассанов</t>
  </si>
  <si>
    <t>Мука 1 сорт КЗ</t>
  </si>
  <si>
    <t>Кардамон</t>
  </si>
  <si>
    <t>Буле кардамон с корицей</t>
  </si>
  <si>
    <t>Дрожжи живые</t>
  </si>
  <si>
    <t>Буле кардамон П.Ф</t>
  </si>
  <si>
    <t>Даниш "Восьмерка" ПФ 1шт</t>
  </si>
  <si>
    <t>Молоко Nestle 3.2  процента</t>
  </si>
  <si>
    <t>Масло Призидент</t>
  </si>
  <si>
    <t>Даниш "Восьмёрка" вишня</t>
  </si>
  <si>
    <t>Джем Sempra Вишня</t>
  </si>
  <si>
    <t>Даниш "Восьмёрка" ваниль</t>
  </si>
  <si>
    <t>Заварной крем П.Ф.1кг</t>
  </si>
  <si>
    <t>Тесто слоённое Улитка п.ф 1 шт</t>
  </si>
  <si>
    <t>Даниш "Улитка" с изюмом</t>
  </si>
  <si>
    <t>Изюм жёлтый</t>
  </si>
  <si>
    <t>Апельсиновый концентрат</t>
  </si>
  <si>
    <t>Глюкоза</t>
  </si>
  <si>
    <t>Даниш Шоколад (Пан о Шоколад)</t>
  </si>
  <si>
    <t>Шоколад какао Бари для кондитеров</t>
  </si>
  <si>
    <t>Мини круассан с сыром</t>
  </si>
  <si>
    <t>Сыр плав.Rokler</t>
  </si>
  <si>
    <t>Мини Даниш "Восьмёрка" ваниль</t>
  </si>
  <si>
    <t>Мини Даниш "Восьмёрка" вишня</t>
  </si>
  <si>
    <t>Мини Даниш "Улитка" с изюмом</t>
  </si>
  <si>
    <t>Мини Круассан классический</t>
  </si>
  <si>
    <t>Мини Круассан с джемом</t>
  </si>
  <si>
    <t>Мини Круассан с шоколадом</t>
  </si>
  <si>
    <t>Масло Произидент</t>
  </si>
  <si>
    <t>Чокко крем</t>
  </si>
  <si>
    <t xml:space="preserve">Крахмал </t>
  </si>
  <si>
    <t>Круассан мультизлаковый</t>
  </si>
  <si>
    <t>Мёд( горный) Цех</t>
  </si>
  <si>
    <t>Смесь бородино</t>
  </si>
  <si>
    <t>Начинка для Круассан мултизлаковый ПФ</t>
  </si>
  <si>
    <t>Семена подсолнечника очищ.</t>
  </si>
  <si>
    <t>Овсянные хлопья</t>
  </si>
  <si>
    <t>Даниш со сливой</t>
  </si>
  <si>
    <t>Джем Sempra слива</t>
  </si>
  <si>
    <t>Даниш  с Апельсином</t>
  </si>
  <si>
    <t>Крем Завраной 1кг для Данишов</t>
  </si>
  <si>
    <t>Масло сливочное (Валио)</t>
  </si>
  <si>
    <t>Даниш с айвой</t>
  </si>
  <si>
    <t>Айва</t>
  </si>
  <si>
    <t>Лимон свежий</t>
  </si>
  <si>
    <t xml:space="preserve">Даниш с айвой Начинка п.ф 1 л </t>
  </si>
  <si>
    <t>Круассан классический</t>
  </si>
  <si>
    <t>Круассан П.Ф.с ИРЕКС</t>
  </si>
  <si>
    <t>Маргарин Валио</t>
  </si>
  <si>
    <t>Круассан с джемом</t>
  </si>
  <si>
    <t>Круассан с джемом С Ирексом</t>
  </si>
  <si>
    <t>Круассан с шоколадом</t>
  </si>
  <si>
    <t>Круассан с шоколадом С Ирексом</t>
  </si>
  <si>
    <t>Шоколад Миллениум горький</t>
  </si>
  <si>
    <t>Буле кардамон П.Ф 1 кг</t>
  </si>
  <si>
    <t>Кг</t>
  </si>
  <si>
    <t>Крахмал Кукурузный</t>
  </si>
  <si>
    <t>Тесто Круассан П.Ф. тесто 1кг.</t>
  </si>
  <si>
    <t>Сатурнус</t>
  </si>
  <si>
    <t>Семена кунжут белый</t>
  </si>
  <si>
    <t>Семена льна</t>
  </si>
  <si>
    <t>Даниш с айвой Начинка п.ф 1 л</t>
  </si>
  <si>
    <t>крахмал</t>
  </si>
  <si>
    <t>Склад</t>
  </si>
  <si>
    <t>Итог Склада</t>
  </si>
  <si>
    <t>Дрожи</t>
  </si>
  <si>
    <t>Масло сливочное (Prizident)</t>
  </si>
  <si>
    <t>Chocco crem</t>
  </si>
  <si>
    <t>Масло слив.</t>
  </si>
  <si>
    <t>Масло сливочное (Анхор) (выпечка) (200гр)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</si>
</sst>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"/>
    <numFmt numFmtId="165" formatCode="_-* #,##0.000_р_._-;\-* #,##0.000_р_._-;_-* &quot;-&quot;???_р_._-;_-@_-"/>
    <numFmt numFmtId="166" formatCode="_-* #,##0.0000_р_._-;\-* #,##0.0000_р_._-;_-* &quot;-&quot;????_р_._-;_-@_-"/>
    <numFmt numFmtId="167" formatCode="[$-419]d\ mmm;@"/>
    <numFmt numFmtId="168" formatCode="#,##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 applyAlignment="1"/>
    <xf numFmtId="0" fontId="2" fillId="2" borderId="0" xfId="0" applyFont="1" applyFill="1" applyAlignment="1"/>
    <xf numFmtId="164" fontId="0" fillId="0" borderId="0" xfId="0" applyNumberFormat="1" applyFill="1" applyAlignment="1"/>
    <xf numFmtId="2" fontId="0" fillId="0" borderId="0" xfId="0" applyNumberFormat="1" applyFill="1" applyAlignment="1"/>
    <xf numFmtId="0" fontId="2" fillId="0" borderId="0" xfId="0" applyFont="1" applyFill="1" applyAlignment="1"/>
    <xf numFmtId="0" fontId="0" fillId="2" borderId="0" xfId="0" applyFill="1" applyAlignment="1"/>
    <xf numFmtId="164" fontId="2" fillId="0" borderId="0" xfId="0" applyNumberFormat="1" applyFont="1" applyFill="1" applyAlignment="1"/>
    <xf numFmtId="0" fontId="0" fillId="0" borderId="0" xfId="0" applyFill="1"/>
    <xf numFmtId="0" fontId="3" fillId="2" borderId="0" xfId="0" applyFont="1" applyFill="1" applyAlignment="1"/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/>
    <xf numFmtId="164" fontId="0" fillId="0" borderId="0" xfId="0" applyNumberFormat="1" applyFill="1" applyBorder="1" applyAlignment="1"/>
    <xf numFmtId="2" fontId="0" fillId="0" borderId="0" xfId="0" applyNumberFormat="1" applyFill="1" applyBorder="1" applyAlignment="1"/>
    <xf numFmtId="0" fontId="0" fillId="0" borderId="0" xfId="0" applyFill="1" applyBorder="1" applyAlignment="1">
      <alignment horizontal="center" vertical="center"/>
    </xf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3" fillId="3" borderId="0" xfId="0" applyFont="1" applyFill="1" applyAlignment="1"/>
    <xf numFmtId="0" fontId="3" fillId="0" borderId="0" xfId="0" applyFont="1" applyFill="1" applyAlignment="1"/>
    <xf numFmtId="165" fontId="0" fillId="0" borderId="0" xfId="0" applyNumberFormat="1"/>
    <xf numFmtId="166" fontId="4" fillId="0" borderId="0" xfId="0" applyNumberFormat="1" applyFont="1" applyAlignment="1">
      <alignment horizontal="center" vertical="center"/>
    </xf>
    <xf numFmtId="167" fontId="5" fillId="0" borderId="0" xfId="0" applyNumberFormat="1" applyFont="1"/>
    <xf numFmtId="0" fontId="5" fillId="0" borderId="0" xfId="0" applyFont="1"/>
    <xf numFmtId="166" fontId="0" fillId="0" borderId="0" xfId="0" applyNumberFormat="1"/>
    <xf numFmtId="0" fontId="0" fillId="0" borderId="1" xfId="0" applyBorder="1"/>
    <xf numFmtId="165" fontId="5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5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65" fontId="8" fillId="0" borderId="1" xfId="0" applyNumberFormat="1" applyFont="1" applyFill="1" applyBorder="1"/>
    <xf numFmtId="168" fontId="8" fillId="0" borderId="1" xfId="0" applyNumberFormat="1" applyFont="1" applyFill="1" applyBorder="1"/>
    <xf numFmtId="168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/>
    <xf numFmtId="166" fontId="5" fillId="0" borderId="1" xfId="0" applyNumberFormat="1" applyFont="1" applyFill="1" applyBorder="1" applyAlignment="1"/>
    <xf numFmtId="166" fontId="8" fillId="0" borderId="1" xfId="0" applyNumberFormat="1" applyFont="1" applyBorder="1"/>
    <xf numFmtId="0" fontId="8" fillId="0" borderId="1" xfId="0" applyFont="1" applyBorder="1"/>
    <xf numFmtId="0" fontId="8" fillId="0" borderId="2" xfId="0" applyFont="1" applyBorder="1"/>
    <xf numFmtId="0" fontId="0" fillId="0" borderId="1" xfId="0" applyFill="1" applyBorder="1"/>
    <xf numFmtId="166" fontId="8" fillId="0" borderId="1" xfId="0" applyNumberFormat="1" applyFont="1" applyFill="1" applyBorder="1" applyAlignment="1"/>
    <xf numFmtId="43" fontId="0" fillId="0" borderId="1" xfId="0" applyNumberFormat="1" applyFill="1" applyBorder="1"/>
    <xf numFmtId="168" fontId="5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166" fontId="8" fillId="0" borderId="0" xfId="0" applyNumberFormat="1" applyFont="1" applyFill="1" applyBorder="1" applyAlignment="1"/>
    <xf numFmtId="166" fontId="0" fillId="0" borderId="0" xfId="0" applyNumberFormat="1" applyFill="1"/>
    <xf numFmtId="168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166" fontId="5" fillId="3" borderId="1" xfId="0" applyNumberFormat="1" applyFont="1" applyFill="1" applyBorder="1" applyAlignment="1"/>
    <xf numFmtId="166" fontId="8" fillId="3" borderId="1" xfId="0" applyNumberFormat="1" applyFont="1" applyFill="1" applyBorder="1"/>
    <xf numFmtId="0" fontId="8" fillId="3" borderId="1" xfId="0" applyFont="1" applyFill="1" applyBorder="1"/>
    <xf numFmtId="0" fontId="8" fillId="3" borderId="2" xfId="0" applyFont="1" applyFill="1" applyBorder="1"/>
    <xf numFmtId="0" fontId="0" fillId="3" borderId="1" xfId="0" applyFill="1" applyBorder="1"/>
    <xf numFmtId="0" fontId="0" fillId="3" borderId="0" xfId="0" applyFill="1"/>
    <xf numFmtId="0" fontId="5" fillId="0" borderId="1" xfId="0" applyFont="1" applyBorder="1"/>
    <xf numFmtId="166" fontId="5" fillId="0" borderId="1" xfId="0" applyNumberFormat="1" applyFont="1" applyBorder="1"/>
    <xf numFmtId="166" fontId="8" fillId="5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91;&#1085;&#1085;&#1072;&#1090;\Total%20control\&#1074;&#1099;&#1087;&#1077;&#1095;&#1082;&#1072;\&#1074;&#1099;&#1087;&#1077;&#1095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ш рецепт"/>
      <sheetName val="Выпечка"/>
      <sheetName val="Выпечка Расчёт"/>
      <sheetName val="Выпечка Расчёт (2)"/>
    </sheetNames>
    <sheetDataSet>
      <sheetData sheetId="0"/>
      <sheetData sheetId="1">
        <row r="2">
          <cell r="D2">
            <v>7.1000000000000002E-4</v>
          </cell>
        </row>
        <row r="3">
          <cell r="D3">
            <v>2.232E-3</v>
          </cell>
        </row>
        <row r="4">
          <cell r="D4">
            <v>1.3389999999999999E-3</v>
          </cell>
        </row>
        <row r="5">
          <cell r="D5">
            <v>2.2000000000000001E-3</v>
          </cell>
        </row>
        <row r="6">
          <cell r="D6">
            <v>4.4357000000000001E-2</v>
          </cell>
        </row>
        <row r="7">
          <cell r="D7">
            <v>2.232E-2</v>
          </cell>
        </row>
        <row r="8">
          <cell r="D8">
            <v>1E-4</v>
          </cell>
        </row>
        <row r="18">
          <cell r="D18">
            <v>0.5</v>
          </cell>
        </row>
        <row r="19">
          <cell r="D19">
            <v>0.01</v>
          </cell>
        </row>
        <row r="20">
          <cell r="D20">
            <v>7</v>
          </cell>
        </row>
        <row r="21">
          <cell r="D21">
            <v>0.1075</v>
          </cell>
        </row>
        <row r="22">
          <cell r="D22">
            <v>1</v>
          </cell>
        </row>
        <row r="33">
          <cell r="D33">
            <v>0.5</v>
          </cell>
        </row>
        <row r="34">
          <cell r="D34">
            <v>0.01</v>
          </cell>
        </row>
        <row r="35">
          <cell r="D35">
            <v>7</v>
          </cell>
        </row>
        <row r="36">
          <cell r="D36">
            <v>0.01</v>
          </cell>
        </row>
        <row r="37">
          <cell r="D37">
            <v>0.02</v>
          </cell>
        </row>
        <row r="38">
          <cell r="D38">
            <v>0.25</v>
          </cell>
        </row>
        <row r="39">
          <cell r="D39">
            <v>1</v>
          </cell>
        </row>
        <row r="50">
          <cell r="D50">
            <v>2.0000000000000001E-4</v>
          </cell>
        </row>
        <row r="51">
          <cell r="D51">
            <v>2.5000000000000001E-3</v>
          </cell>
        </row>
        <row r="52">
          <cell r="D52">
            <v>9.5832999999999995E-3</v>
          </cell>
        </row>
        <row r="53">
          <cell r="D53">
            <v>4.1660000000000003E-2</v>
          </cell>
        </row>
        <row r="54">
          <cell r="D54">
            <v>6.6600000000000001E-3</v>
          </cell>
        </row>
        <row r="55">
          <cell r="D55">
            <v>1.5833E-2</v>
          </cell>
        </row>
        <row r="56">
          <cell r="D56">
            <v>8.2999999999999998E-5</v>
          </cell>
        </row>
        <row r="57">
          <cell r="D57">
            <v>8.2999999999999998E-5</v>
          </cell>
        </row>
        <row r="58">
          <cell r="D58">
            <v>8.3300000000000006E-3</v>
          </cell>
        </row>
        <row r="59">
          <cell r="D59">
            <v>3.3300000000000003E-2</v>
          </cell>
        </row>
        <row r="61">
          <cell r="D61">
            <v>1.2999999999999999E-2</v>
          </cell>
        </row>
        <row r="62">
          <cell r="D62">
            <v>1.2999999999999999E-2</v>
          </cell>
        </row>
        <row r="63">
          <cell r="D63">
            <v>3.2499999999999999E-4</v>
          </cell>
        </row>
        <row r="64">
          <cell r="D64">
            <v>5.1999999999999998E-2</v>
          </cell>
        </row>
        <row r="65">
          <cell r="D65">
            <v>6.4999999999999997E-3</v>
          </cell>
        </row>
        <row r="66">
          <cell r="D66">
            <v>8.0600000000000005E-2</v>
          </cell>
        </row>
        <row r="67">
          <cell r="D67">
            <v>3.2499999999999999E-4</v>
          </cell>
        </row>
        <row r="68">
          <cell r="D68">
            <v>1.6E-2</v>
          </cell>
        </row>
        <row r="70">
          <cell r="D70">
            <v>1</v>
          </cell>
        </row>
        <row r="71">
          <cell r="D71">
            <v>2.4E-2</v>
          </cell>
        </row>
        <row r="74">
          <cell r="D74">
            <v>1</v>
          </cell>
        </row>
        <row r="75">
          <cell r="D75">
            <v>2.4E-2</v>
          </cell>
        </row>
        <row r="78">
          <cell r="D78">
            <v>5.8648640000000002E-2</v>
          </cell>
        </row>
        <row r="79">
          <cell r="D79">
            <v>4.7297290000000002E-3</v>
          </cell>
        </row>
        <row r="80">
          <cell r="D80">
            <v>9.4500000000000001E-3</v>
          </cell>
        </row>
        <row r="81">
          <cell r="D81">
            <v>1.3509999999999999E-2</v>
          </cell>
        </row>
        <row r="82">
          <cell r="D82">
            <v>3.7830000000000003E-2</v>
          </cell>
        </row>
        <row r="83">
          <cell r="D83">
            <v>2.3648648000000001E-4</v>
          </cell>
        </row>
        <row r="84">
          <cell r="D84">
            <v>3.2499999999999999E-4</v>
          </cell>
        </row>
        <row r="85">
          <cell r="D85">
            <v>9.4500000000000001E-3</v>
          </cell>
        </row>
        <row r="87">
          <cell r="D87">
            <v>1</v>
          </cell>
        </row>
        <row r="88">
          <cell r="D88">
            <v>1.3509999999999999E-2</v>
          </cell>
        </row>
        <row r="89">
          <cell r="D89">
            <v>1.35E-4</v>
          </cell>
        </row>
        <row r="90">
          <cell r="D90">
            <v>1.891E-2</v>
          </cell>
        </row>
        <row r="91">
          <cell r="D91">
            <v>1.35E-4</v>
          </cell>
        </row>
        <row r="92">
          <cell r="D92">
            <v>5.4050000000000001E-2</v>
          </cell>
        </row>
        <row r="97">
          <cell r="D97">
            <v>0.5</v>
          </cell>
        </row>
        <row r="98">
          <cell r="D98">
            <v>0.02</v>
          </cell>
        </row>
        <row r="99">
          <cell r="D99">
            <v>1.125E-2</v>
          </cell>
        </row>
        <row r="101">
          <cell r="D101">
            <v>0.5</v>
          </cell>
        </row>
        <row r="102">
          <cell r="D102">
            <v>1.2E-2</v>
          </cell>
        </row>
        <row r="104">
          <cell r="D104">
            <v>0.5</v>
          </cell>
        </row>
        <row r="105">
          <cell r="D105">
            <v>1.2E-2</v>
          </cell>
        </row>
        <row r="107">
          <cell r="D107">
            <v>0.5</v>
          </cell>
        </row>
        <row r="108">
          <cell r="D108">
            <v>9.4549999999999999E-3</v>
          </cell>
        </row>
        <row r="109">
          <cell r="D109">
            <v>6.7549999999999997E-3</v>
          </cell>
        </row>
        <row r="110">
          <cell r="D110">
            <v>6.7500000000000001E-5</v>
          </cell>
        </row>
        <row r="111">
          <cell r="D111">
            <v>6.7500000000000001E-5</v>
          </cell>
        </row>
        <row r="112">
          <cell r="D112">
            <v>5.4050000000000001E-2</v>
          </cell>
        </row>
        <row r="114">
          <cell r="D114">
            <v>0.5</v>
          </cell>
        </row>
        <row r="115">
          <cell r="D115">
            <v>1.125E-2</v>
          </cell>
        </row>
        <row r="117">
          <cell r="D117">
            <v>0.5</v>
          </cell>
        </row>
        <row r="118">
          <cell r="D118">
            <v>1.125E-2</v>
          </cell>
        </row>
        <row r="119">
          <cell r="D119">
            <v>7.4999999999999997E-3</v>
          </cell>
        </row>
        <row r="121">
          <cell r="D121">
            <v>1.125E-2</v>
          </cell>
        </row>
        <row r="122">
          <cell r="D122">
            <v>0.5</v>
          </cell>
        </row>
        <row r="123">
          <cell r="D123">
            <v>5.0000000000000001E-3</v>
          </cell>
        </row>
        <row r="124">
          <cell r="D124">
            <v>5.0000000000000001E-4</v>
          </cell>
        </row>
        <row r="126">
          <cell r="D126">
            <v>5.1799999999999999E-2</v>
          </cell>
        </row>
        <row r="127">
          <cell r="D127">
            <v>2.5999999999999999E-3</v>
          </cell>
        </row>
        <row r="128">
          <cell r="D128">
            <v>2.2720000000000001E-2</v>
          </cell>
        </row>
        <row r="129">
          <cell r="D129">
            <v>1.1360000000000001E-3</v>
          </cell>
        </row>
        <row r="130">
          <cell r="D130">
            <v>2.8400000000000002E-2</v>
          </cell>
        </row>
        <row r="131">
          <cell r="D131">
            <v>2.8400000000000001E-3</v>
          </cell>
        </row>
        <row r="132">
          <cell r="D132">
            <v>1.136E-4</v>
          </cell>
        </row>
        <row r="133">
          <cell r="D133">
            <v>4.5450000000000004E-3</v>
          </cell>
        </row>
        <row r="134">
          <cell r="D134">
            <v>9.7999999999999997E-4</v>
          </cell>
        </row>
        <row r="135">
          <cell r="D135">
            <v>7.1999999999999998E-3</v>
          </cell>
        </row>
        <row r="136">
          <cell r="D136">
            <v>0.03</v>
          </cell>
        </row>
        <row r="137">
          <cell r="D137">
            <v>0.09</v>
          </cell>
        </row>
        <row r="138">
          <cell r="D138">
            <v>1.4999999999999999E-2</v>
          </cell>
        </row>
        <row r="139">
          <cell r="D139">
            <v>1.4999999999999999E-2</v>
          </cell>
        </row>
        <row r="141">
          <cell r="D141">
            <v>4.1399999999999999E-2</v>
          </cell>
        </row>
        <row r="142">
          <cell r="D142">
            <v>1.25E-3</v>
          </cell>
        </row>
        <row r="143">
          <cell r="D143">
            <v>6.6E-4</v>
          </cell>
        </row>
        <row r="144">
          <cell r="D144">
            <v>2.0833000000000002E-3</v>
          </cell>
        </row>
        <row r="145">
          <cell r="D145">
            <v>2.08333E-3</v>
          </cell>
        </row>
        <row r="146">
          <cell r="D146">
            <v>4.1659999999999998E-5</v>
          </cell>
        </row>
        <row r="147">
          <cell r="D147">
            <v>2.0833000000000001E-2</v>
          </cell>
        </row>
        <row r="148">
          <cell r="D148">
            <v>1.3299999999999999E-2</v>
          </cell>
        </row>
        <row r="149">
          <cell r="D149">
            <v>6.6000000000000003E-2</v>
          </cell>
        </row>
        <row r="150">
          <cell r="D150">
            <v>2.5000000000000001E-2</v>
          </cell>
        </row>
        <row r="162">
          <cell r="D162">
            <v>1</v>
          </cell>
        </row>
        <row r="163">
          <cell r="D163">
            <v>0.06</v>
          </cell>
        </row>
        <row r="164">
          <cell r="D164">
            <v>1.4999999999999999E-2</v>
          </cell>
        </row>
        <row r="165">
          <cell r="D165">
            <v>4.4999999999999997E-3</v>
          </cell>
        </row>
        <row r="166">
          <cell r="D166">
            <v>4.4999999999999997E-3</v>
          </cell>
        </row>
        <row r="167">
          <cell r="D167">
            <v>1E-3</v>
          </cell>
        </row>
        <row r="168">
          <cell r="D168">
            <v>0.01</v>
          </cell>
        </row>
        <row r="170">
          <cell r="D170">
            <v>1.7999999999999999E-2</v>
          </cell>
        </row>
        <row r="171">
          <cell r="D171">
            <v>1</v>
          </cell>
        </row>
        <row r="181">
          <cell r="D181">
            <v>1</v>
          </cell>
        </row>
        <row r="182">
          <cell r="D182">
            <v>1.7999999999999999E-2</v>
          </cell>
        </row>
        <row r="183">
          <cell r="D183">
            <v>1.4999999999999999E-2</v>
          </cell>
        </row>
        <row r="189">
          <cell r="D189">
            <v>1</v>
          </cell>
        </row>
        <row r="190">
          <cell r="D190">
            <v>1.4999999999999999E-2</v>
          </cell>
        </row>
        <row r="191">
          <cell r="D191">
            <v>1.7999999999999999E-2</v>
          </cell>
        </row>
        <row r="197">
          <cell r="D197">
            <v>0.08</v>
          </cell>
        </row>
        <row r="198">
          <cell r="D198">
            <v>0.6</v>
          </cell>
        </row>
        <row r="199">
          <cell r="D199">
            <v>0.9</v>
          </cell>
        </row>
        <row r="200">
          <cell r="D200">
            <v>0.05</v>
          </cell>
        </row>
        <row r="202">
          <cell r="D202">
            <v>0.75</v>
          </cell>
        </row>
        <row r="203">
          <cell r="D203">
            <v>0.185</v>
          </cell>
        </row>
        <row r="204">
          <cell r="D204">
            <v>6</v>
          </cell>
        </row>
        <row r="205">
          <cell r="D205">
            <v>2.5000000000000001E-2</v>
          </cell>
        </row>
        <row r="206">
          <cell r="D206">
            <v>2.5000000000000001E-2</v>
          </cell>
        </row>
        <row r="207">
          <cell r="D207">
            <v>5.2499999999999998E-2</v>
          </cell>
        </row>
        <row r="218">
          <cell r="D218">
            <v>0.15</v>
          </cell>
        </row>
        <row r="219">
          <cell r="D219">
            <v>0.15</v>
          </cell>
        </row>
        <row r="220">
          <cell r="D220">
            <v>0.4</v>
          </cell>
        </row>
        <row r="221">
          <cell r="D221">
            <v>0.15</v>
          </cell>
        </row>
        <row r="222">
          <cell r="D222">
            <v>0.15</v>
          </cell>
        </row>
        <row r="224">
          <cell r="D224">
            <v>1.5</v>
          </cell>
        </row>
        <row r="225">
          <cell r="D225">
            <v>0.75</v>
          </cell>
        </row>
        <row r="226">
          <cell r="D226">
            <v>1.4999999999999999E-2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zoomScale="115" zoomScaleNormal="115" zoomScaleSheetLayoutView="130" workbookViewId="0">
      <pane xSplit="4" ySplit="3" topLeftCell="E4" activePane="bottomRight" state="frozen"/>
      <selection pane="topRight" activeCell="C1" sqref="C1"/>
      <selection pane="bottomLeft" activeCell="A4" sqref="A4"/>
      <selection pane="bottomRight" activeCell="F13" sqref="F13"/>
    </sheetView>
  </sheetViews>
  <sheetFormatPr defaultRowHeight="14.4" x14ac:dyDescent="0.3"/>
  <cols>
    <col min="1" max="1" width="15.6640625" style="19" bestFit="1" customWidth="1"/>
    <col min="2" max="2" width="12.109375" style="19" bestFit="1" customWidth="1"/>
    <col min="3" max="3" width="15.21875" style="20" customWidth="1"/>
    <col min="4" max="4" width="42.44140625" style="22" customWidth="1"/>
    <col min="5" max="5" width="11.6640625" style="22" customWidth="1"/>
    <col min="6" max="7" width="11.5546875" style="23" bestFit="1" customWidth="1"/>
    <col min="8" max="28" width="9.44140625" style="23" customWidth="1"/>
    <col min="29" max="30" width="8.88671875" customWidth="1"/>
    <col min="31" max="31" width="9.44140625" bestFit="1" customWidth="1"/>
  </cols>
  <sheetData>
    <row r="1" spans="1:31" x14ac:dyDescent="0.3">
      <c r="D1" s="21">
        <v>42695</v>
      </c>
      <c r="AE1" s="24"/>
    </row>
    <row r="2" spans="1:31" s="34" customFormat="1" ht="48.6" customHeight="1" x14ac:dyDescent="0.2">
      <c r="A2" s="25" t="s">
        <v>90</v>
      </c>
      <c r="B2" s="26" t="s">
        <v>91</v>
      </c>
      <c r="C2" s="27"/>
      <c r="D2" s="28"/>
      <c r="E2" s="29" t="s">
        <v>25</v>
      </c>
      <c r="F2" s="30" t="s">
        <v>17</v>
      </c>
      <c r="G2" s="30" t="s">
        <v>21</v>
      </c>
      <c r="H2" s="30" t="s">
        <v>30</v>
      </c>
      <c r="I2" s="30" t="s">
        <v>36</v>
      </c>
      <c r="J2" s="30" t="s">
        <v>38</v>
      </c>
      <c r="K2" s="30" t="s">
        <v>41</v>
      </c>
      <c r="L2" s="30" t="s">
        <v>47</v>
      </c>
      <c r="M2" s="30" t="s">
        <v>49</v>
      </c>
      <c r="N2" s="30" t="s">
        <v>50</v>
      </c>
      <c r="O2" s="30" t="s">
        <v>51</v>
      </c>
      <c r="P2" s="30" t="s">
        <v>52</v>
      </c>
      <c r="Q2" s="30" t="s">
        <v>53</v>
      </c>
      <c r="R2" s="30" t="s">
        <v>54</v>
      </c>
      <c r="S2" s="30" t="s">
        <v>58</v>
      </c>
      <c r="T2" s="30" t="s">
        <v>64</v>
      </c>
      <c r="U2" s="30" t="s">
        <v>69</v>
      </c>
      <c r="V2" s="30" t="s">
        <v>73</v>
      </c>
      <c r="W2" s="30" t="s">
        <v>76</v>
      </c>
      <c r="X2" s="30" t="s">
        <v>78</v>
      </c>
      <c r="Y2" s="31" t="s">
        <v>32</v>
      </c>
      <c r="Z2" s="31" t="s">
        <v>33</v>
      </c>
      <c r="AA2" s="31" t="s">
        <v>39</v>
      </c>
      <c r="AB2" s="31" t="s">
        <v>40</v>
      </c>
      <c r="AC2" s="32" t="s">
        <v>0</v>
      </c>
      <c r="AD2" s="33" t="s">
        <v>61</v>
      </c>
      <c r="AE2" s="32" t="s">
        <v>72</v>
      </c>
    </row>
    <row r="3" spans="1:31" s="39" customFormat="1" x14ac:dyDescent="0.3">
      <c r="A3" s="25"/>
      <c r="B3" s="26"/>
      <c r="C3" s="35">
        <f>SUM(F3:X3)</f>
        <v>473</v>
      </c>
      <c r="D3" s="35"/>
      <c r="E3" s="35">
        <v>0</v>
      </c>
      <c r="F3" s="35">
        <v>0</v>
      </c>
      <c r="G3" s="35">
        <v>0</v>
      </c>
      <c r="H3" s="35">
        <v>20</v>
      </c>
      <c r="I3" s="35">
        <v>42</v>
      </c>
      <c r="J3" s="35">
        <v>33</v>
      </c>
      <c r="K3" s="35">
        <v>40</v>
      </c>
      <c r="L3" s="35">
        <v>54</v>
      </c>
      <c r="M3" s="35">
        <v>0</v>
      </c>
      <c r="N3" s="35">
        <v>0</v>
      </c>
      <c r="O3" s="35">
        <v>0</v>
      </c>
      <c r="P3" s="35">
        <v>0</v>
      </c>
      <c r="Q3" s="35">
        <v>0</v>
      </c>
      <c r="R3" s="35">
        <v>0</v>
      </c>
      <c r="S3" s="35">
        <v>50</v>
      </c>
      <c r="T3" s="35">
        <v>28</v>
      </c>
      <c r="U3" s="35">
        <v>0</v>
      </c>
      <c r="V3" s="35">
        <v>53</v>
      </c>
      <c r="W3" s="35">
        <v>40</v>
      </c>
      <c r="X3" s="35">
        <v>113</v>
      </c>
      <c r="Y3" s="36">
        <f>C21</f>
        <v>0.16660000000000003</v>
      </c>
      <c r="Z3" s="36">
        <f>C22</f>
        <v>75</v>
      </c>
      <c r="AA3" s="36">
        <f>C24</f>
        <v>1.5484</v>
      </c>
      <c r="AB3" s="36">
        <f>C25</f>
        <v>40</v>
      </c>
      <c r="AC3" s="36">
        <f>C31</f>
        <v>233</v>
      </c>
      <c r="AD3" s="37">
        <f>C39</f>
        <v>1.5</v>
      </c>
      <c r="AE3" s="38">
        <f>C52</f>
        <v>0</v>
      </c>
    </row>
    <row r="4" spans="1:31" s="8" customFormat="1" x14ac:dyDescent="0.3">
      <c r="A4" s="40">
        <v>15</v>
      </c>
      <c r="B4" s="41">
        <f>A4-C4</f>
        <v>14.729255540800001</v>
      </c>
      <c r="C4" s="42">
        <f t="shared" ref="C4:C52" si="0">SUM(F4:AX4)</f>
        <v>0.27074445920000001</v>
      </c>
      <c r="D4" s="43" t="s">
        <v>3</v>
      </c>
      <c r="E4" s="44"/>
      <c r="F4" s="45"/>
      <c r="G4" s="45"/>
      <c r="H4" s="45">
        <f>H3*[1]Выпечка!D50</f>
        <v>4.0000000000000001E-3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>
        <f>S3*[1]Выпечка!D134</f>
        <v>4.9000000000000002E-2</v>
      </c>
      <c r="T4" s="45">
        <f>T3*[1]Выпечка!D143</f>
        <v>1.848E-2</v>
      </c>
      <c r="U4" s="45"/>
      <c r="V4" s="45"/>
      <c r="W4" s="45"/>
      <c r="X4" s="45"/>
      <c r="Y4" s="45"/>
      <c r="Z4" s="45">
        <f>Z3*[1]Выпечка!D63</f>
        <v>2.4374999999999997E-2</v>
      </c>
      <c r="AA4" s="45"/>
      <c r="AB4" s="45">
        <f>AB3*[1]Выпечка!D83</f>
        <v>9.4594592000000009E-3</v>
      </c>
      <c r="AC4" s="46">
        <f>AC3*[1]Выпечка!D2</f>
        <v>0.16542999999999999</v>
      </c>
      <c r="AD4" s="47"/>
      <c r="AE4" s="48"/>
    </row>
    <row r="5" spans="1:31" s="8" customFormat="1" x14ac:dyDescent="0.3">
      <c r="A5" s="40">
        <v>15.25</v>
      </c>
      <c r="B5" s="41">
        <f t="shared" ref="B5:B52" si="1">A5-C5</f>
        <v>14.31116076</v>
      </c>
      <c r="C5" s="42">
        <f t="shared" si="0"/>
        <v>0.93883924000000007</v>
      </c>
      <c r="D5" s="43" t="s">
        <v>4</v>
      </c>
      <c r="E5" s="44"/>
      <c r="F5" s="45"/>
      <c r="G5" s="45"/>
      <c r="H5" s="45">
        <f>H3*[1]Выпечка!D54</f>
        <v>0.13320000000000001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>
        <f>S3*[1]Выпечка!D133</f>
        <v>0.22725000000000001</v>
      </c>
      <c r="T5" s="45">
        <f>T3*[1]Выпечка!D145</f>
        <v>5.8333240000000001E-2</v>
      </c>
      <c r="U5" s="45"/>
      <c r="V5" s="45"/>
      <c r="W5" s="45"/>
      <c r="X5" s="45"/>
      <c r="Y5" s="45"/>
      <c r="Z5" s="45"/>
      <c r="AA5" s="45"/>
      <c r="AB5" s="45"/>
      <c r="AC5" s="46">
        <f>AC3*[1]Выпечка!D3</f>
        <v>0.52005599999999996</v>
      </c>
      <c r="AD5" s="47"/>
      <c r="AE5" s="48"/>
    </row>
    <row r="6" spans="1:31" s="8" customFormat="1" x14ac:dyDescent="0.3">
      <c r="A6" s="40">
        <v>0</v>
      </c>
      <c r="B6" s="41">
        <f t="shared" si="1"/>
        <v>-0.31198699999999996</v>
      </c>
      <c r="C6" s="42">
        <f t="shared" si="0"/>
        <v>0.31198699999999996</v>
      </c>
      <c r="D6" s="43" t="s">
        <v>92</v>
      </c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6">
        <f>AC3*[1]Выпечка!D4</f>
        <v>0.31198699999999996</v>
      </c>
      <c r="AD6" s="47"/>
      <c r="AE6" s="48"/>
    </row>
    <row r="7" spans="1:31" s="8" customFormat="1" x14ac:dyDescent="0.3">
      <c r="A7" s="40">
        <v>107.35</v>
      </c>
      <c r="B7" s="41">
        <f t="shared" si="1"/>
        <v>105.11431843999999</v>
      </c>
      <c r="C7" s="42">
        <f t="shared" si="0"/>
        <v>2.2356815600000002</v>
      </c>
      <c r="D7" s="43" t="s">
        <v>6</v>
      </c>
      <c r="E7" s="67">
        <f>E3*Выпечка!D33</f>
        <v>0</v>
      </c>
      <c r="F7" s="45">
        <f>F3*[1]Выпечка!D18</f>
        <v>0</v>
      </c>
      <c r="G7" s="45">
        <f>G3*[1]Выпечка!D33</f>
        <v>0</v>
      </c>
      <c r="H7" s="45">
        <f>H3*[1]Выпечка!D52</f>
        <v>0.191666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>
        <f>S3*[1]Выпечка!D135</f>
        <v>0.36</v>
      </c>
      <c r="T7" s="45">
        <f>T3*[1]Выпечка!D144</f>
        <v>5.8332400000000006E-2</v>
      </c>
      <c r="U7" s="45">
        <f>U3*[1]Выпечка!D165</f>
        <v>0</v>
      </c>
      <c r="V7" s="45"/>
      <c r="W7" s="45"/>
      <c r="X7" s="45"/>
      <c r="Y7" s="45">
        <f>Y3*[1]Выпечка!D199</f>
        <v>0.14994000000000002</v>
      </c>
      <c r="Z7" s="45">
        <f>Z3*[1]Выпечка!D65</f>
        <v>0.48749999999999999</v>
      </c>
      <c r="AA7" s="45">
        <f>AA3*[1]Выпечка!D203</f>
        <v>0.28645399999999999</v>
      </c>
      <c r="AB7" s="45">
        <f>AB3*[1]Выпечка!D79</f>
        <v>0.18918916000000002</v>
      </c>
      <c r="AC7" s="46">
        <f>AC3*[1]Выпечка!D5</f>
        <v>0.51260000000000006</v>
      </c>
      <c r="AD7" s="47"/>
      <c r="AE7" s="50">
        <f>AE3*[1]Выпечка!D225</f>
        <v>0</v>
      </c>
    </row>
    <row r="8" spans="1:31" s="8" customFormat="1" x14ac:dyDescent="0.3">
      <c r="A8" s="40">
        <v>63.3</v>
      </c>
      <c r="B8" s="41">
        <f t="shared" si="1"/>
        <v>39.910182399999997</v>
      </c>
      <c r="C8" s="51">
        <f t="shared" si="0"/>
        <v>23.389817600000001</v>
      </c>
      <c r="D8" s="43" t="s">
        <v>7</v>
      </c>
      <c r="E8" s="67">
        <f>E3*Выпечка!D39</f>
        <v>0</v>
      </c>
      <c r="F8" s="52">
        <f>F3*[1]Выпечка!D22</f>
        <v>0</v>
      </c>
      <c r="G8" s="52">
        <f>G3*[1]Выпечка!D39</f>
        <v>0</v>
      </c>
      <c r="H8" s="52">
        <f>H3*[1]Выпечка!D53</f>
        <v>0.83320000000000005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>
        <f>S3*[1]Выпечка!D126</f>
        <v>2.59</v>
      </c>
      <c r="T8" s="52">
        <f>T3*[1]Выпечка!D141</f>
        <v>1.1592</v>
      </c>
      <c r="U8" s="52"/>
      <c r="V8" s="52"/>
      <c r="W8" s="52"/>
      <c r="X8" s="52"/>
      <c r="Y8" s="52"/>
      <c r="Z8" s="52">
        <f>Z3*[1]Выпечка!D66</f>
        <v>6.0449999999999999</v>
      </c>
      <c r="AA8" s="52">
        <f>AA3*[1]Выпечка!D207</f>
        <v>8.1291000000000002E-2</v>
      </c>
      <c r="AB8" s="52">
        <f>AB3*[1]Выпечка!D78</f>
        <v>2.3459456000000003</v>
      </c>
      <c r="AC8" s="53">
        <f>AC3*[1]Выпечка!D6</f>
        <v>10.335181</v>
      </c>
      <c r="AD8" s="54"/>
      <c r="AE8" s="48"/>
    </row>
    <row r="9" spans="1:31" s="8" customFormat="1" x14ac:dyDescent="0.3">
      <c r="A9" s="40">
        <v>100000</v>
      </c>
      <c r="B9" s="41">
        <f t="shared" si="1"/>
        <v>99991.118126000001</v>
      </c>
      <c r="C9" s="51">
        <f t="shared" si="0"/>
        <v>8.8818739999999998</v>
      </c>
      <c r="D9" s="43" t="s">
        <v>8</v>
      </c>
      <c r="E9" s="67"/>
      <c r="F9" s="52"/>
      <c r="G9" s="52"/>
      <c r="H9" s="52">
        <f>H3*[1]Выпечка!D55</f>
        <v>0.31666</v>
      </c>
      <c r="I9" s="52"/>
      <c r="J9" s="52"/>
      <c r="K9" s="52"/>
      <c r="L9" s="52"/>
      <c r="M9" s="52"/>
      <c r="N9" s="52"/>
      <c r="O9" s="52"/>
      <c r="P9" s="52"/>
      <c r="Q9" s="52"/>
      <c r="R9" s="52"/>
      <c r="S9" s="52">
        <f>S3*[1]Выпечка!D130</f>
        <v>1.4200000000000002</v>
      </c>
      <c r="T9" s="52">
        <f>T3*[1]Выпечка!D147</f>
        <v>0.58332400000000006</v>
      </c>
      <c r="U9" s="52">
        <f>U3*[1]Выпечка!D166</f>
        <v>0</v>
      </c>
      <c r="V9" s="52"/>
      <c r="W9" s="52"/>
      <c r="X9" s="52"/>
      <c r="Y9" s="52">
        <f>Y3*[1]Выпечка!D200</f>
        <v>8.3300000000000023E-3</v>
      </c>
      <c r="Z9" s="52">
        <f>Z3*[1]Выпечка!D62</f>
        <v>0.97499999999999998</v>
      </c>
      <c r="AA9" s="52"/>
      <c r="AB9" s="52">
        <f>AB3*[1]Выпечка!D85</f>
        <v>0.378</v>
      </c>
      <c r="AC9" s="53">
        <f>AC3*[1]Выпечка!D7</f>
        <v>5.2005600000000003</v>
      </c>
      <c r="AD9" s="54"/>
      <c r="AE9" s="50">
        <f>AE3*[1]Выпечка!D224</f>
        <v>0</v>
      </c>
    </row>
    <row r="10" spans="1:31" s="8" customFormat="1" x14ac:dyDescent="0.3">
      <c r="A10" s="40">
        <v>1.35</v>
      </c>
      <c r="B10" s="41">
        <f t="shared" si="1"/>
        <v>1.3198535200000001</v>
      </c>
      <c r="C10" s="51">
        <f t="shared" si="0"/>
        <v>3.0146480000000003E-2</v>
      </c>
      <c r="D10" s="43" t="s">
        <v>10</v>
      </c>
      <c r="E10" s="67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>
        <f>S3*[1]Выпечка!D132</f>
        <v>5.6800000000000002E-3</v>
      </c>
      <c r="T10" s="52">
        <f>T3*[1]Выпечка!D146</f>
        <v>1.1664799999999999E-3</v>
      </c>
      <c r="U10" s="52"/>
      <c r="V10" s="52"/>
      <c r="W10" s="52"/>
      <c r="X10" s="52"/>
      <c r="Y10" s="52"/>
      <c r="Z10" s="52"/>
      <c r="AA10" s="52"/>
      <c r="AB10" s="52"/>
      <c r="AC10" s="53">
        <f>AC3*[1]Выпечка!D8</f>
        <v>2.3300000000000001E-2</v>
      </c>
      <c r="AD10" s="54"/>
      <c r="AE10" s="48"/>
    </row>
    <row r="11" spans="1:31" s="8" customFormat="1" x14ac:dyDescent="0.3">
      <c r="A11" s="40">
        <v>0</v>
      </c>
      <c r="B11" s="41">
        <f t="shared" si="1"/>
        <v>0</v>
      </c>
      <c r="C11" s="51">
        <f t="shared" si="0"/>
        <v>0</v>
      </c>
      <c r="D11" s="43" t="s">
        <v>18</v>
      </c>
      <c r="E11" s="67">
        <f>E3*Выпечка!D42</f>
        <v>0</v>
      </c>
      <c r="F11" s="52">
        <f>F3*[1]Выпечка!D19</f>
        <v>0</v>
      </c>
      <c r="G11" s="52">
        <f>G3*[1]Выпечка!D34</f>
        <v>0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3"/>
      <c r="AD11" s="54"/>
      <c r="AE11" s="48"/>
    </row>
    <row r="12" spans="1:31" s="8" customFormat="1" x14ac:dyDescent="0.3">
      <c r="A12" s="40">
        <v>19</v>
      </c>
      <c r="B12" s="41">
        <f t="shared" si="1"/>
        <v>-4.8795999999999999</v>
      </c>
      <c r="C12" s="51">
        <f t="shared" si="0"/>
        <v>23.8796</v>
      </c>
      <c r="D12" s="43" t="s">
        <v>19</v>
      </c>
      <c r="E12" s="49">
        <f>E3*[1]Выпечка!D35</f>
        <v>0</v>
      </c>
      <c r="F12" s="52">
        <f>F3*[1]Выпечка!D20</f>
        <v>0</v>
      </c>
      <c r="G12" s="52">
        <f>G3*[1]Выпечка!D35</f>
        <v>0</v>
      </c>
      <c r="H12" s="52">
        <f>H3*[1]Выпечка!D59</f>
        <v>0.66600000000000004</v>
      </c>
      <c r="I12" s="52"/>
      <c r="J12" s="52"/>
      <c r="K12" s="52">
        <f>K3*[1]Выпечка!D92</f>
        <v>2.1619999999999999</v>
      </c>
      <c r="L12" s="52"/>
      <c r="M12" s="52"/>
      <c r="N12" s="52"/>
      <c r="O12" s="52">
        <f>O3*[1]Выпечка!D112</f>
        <v>0</v>
      </c>
      <c r="P12" s="52"/>
      <c r="Q12" s="52"/>
      <c r="R12" s="52"/>
      <c r="S12" s="52">
        <f>S3*[1]Выпечка!D137</f>
        <v>4.5</v>
      </c>
      <c r="T12" s="52">
        <f>T3*[1]Выпечка!D149</f>
        <v>1.8480000000000001</v>
      </c>
      <c r="U12" s="52"/>
      <c r="V12" s="52"/>
      <c r="W12" s="52"/>
      <c r="X12" s="52"/>
      <c r="Y12" s="52"/>
      <c r="Z12" s="52">
        <f>Z3*[1]Выпечка!D64</f>
        <v>3.9</v>
      </c>
      <c r="AA12" s="52">
        <f>AA3*[1]Выпечка!D204</f>
        <v>9.2904</v>
      </c>
      <c r="AB12" s="52">
        <f>AB3*[1]Выпечка!D82</f>
        <v>1.5132000000000001</v>
      </c>
      <c r="AC12" s="53"/>
      <c r="AD12" s="54"/>
      <c r="AE12" s="48"/>
    </row>
    <row r="13" spans="1:31" s="8" customFormat="1" x14ac:dyDescent="0.3">
      <c r="A13" s="40">
        <v>1.7</v>
      </c>
      <c r="B13" s="41">
        <f t="shared" si="1"/>
        <v>1.7</v>
      </c>
      <c r="C13" s="51">
        <f t="shared" si="0"/>
        <v>0</v>
      </c>
      <c r="D13" s="43" t="s">
        <v>20</v>
      </c>
      <c r="E13" s="49"/>
      <c r="F13" s="52">
        <f>F3*[1]Выпечка!D21</f>
        <v>0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3"/>
      <c r="AD13" s="54"/>
      <c r="AE13" s="48"/>
    </row>
    <row r="14" spans="1:31" s="8" customFormat="1" x14ac:dyDescent="0.3">
      <c r="A14" s="40">
        <v>0</v>
      </c>
      <c r="B14" s="41">
        <f t="shared" si="1"/>
        <v>0</v>
      </c>
      <c r="C14" s="51">
        <f t="shared" si="0"/>
        <v>0</v>
      </c>
      <c r="D14" s="43" t="s">
        <v>28</v>
      </c>
      <c r="E14" s="55"/>
      <c r="F14" s="56"/>
      <c r="G14" s="56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3"/>
      <c r="AD14" s="54"/>
      <c r="AE14" s="48"/>
    </row>
    <row r="15" spans="1:31" s="8" customFormat="1" x14ac:dyDescent="0.3">
      <c r="A15" s="40">
        <v>2.85</v>
      </c>
      <c r="B15" s="41">
        <f t="shared" si="1"/>
        <v>2.85</v>
      </c>
      <c r="C15" s="51">
        <f t="shared" si="0"/>
        <v>0</v>
      </c>
      <c r="D15" s="43" t="s">
        <v>22</v>
      </c>
      <c r="E15" s="49">
        <f>E3*[1]Выпечка!D36</f>
        <v>0</v>
      </c>
      <c r="F15" s="52"/>
      <c r="G15" s="52">
        <f>G3*[1]Выпечка!D36</f>
        <v>0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3"/>
      <c r="AD15" s="54"/>
      <c r="AE15" s="48"/>
    </row>
    <row r="16" spans="1:31" s="8" customFormat="1" x14ac:dyDescent="0.3">
      <c r="A16" s="40">
        <v>0.4</v>
      </c>
      <c r="B16" s="41">
        <f t="shared" si="1"/>
        <v>0.38667200000000002</v>
      </c>
      <c r="C16" s="51">
        <f t="shared" si="0"/>
        <v>1.3328000000000003E-2</v>
      </c>
      <c r="D16" s="43" t="s">
        <v>23</v>
      </c>
      <c r="E16" s="49">
        <f>E3*[1]Выпечка!D37</f>
        <v>0</v>
      </c>
      <c r="F16" s="52"/>
      <c r="G16" s="52">
        <f>G3*[1]Выпечка!D37</f>
        <v>0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>
        <f>Y3*[1]Выпечка!D197</f>
        <v>1.3328000000000003E-2</v>
      </c>
      <c r="Z16" s="52"/>
      <c r="AA16" s="52"/>
      <c r="AB16" s="52"/>
      <c r="AC16" s="53"/>
      <c r="AD16" s="54"/>
      <c r="AE16" s="48"/>
    </row>
    <row r="17" spans="1:31" s="8" customFormat="1" x14ac:dyDescent="0.3">
      <c r="A17" s="40">
        <v>0</v>
      </c>
      <c r="B17" s="41">
        <f t="shared" si="1"/>
        <v>0</v>
      </c>
      <c r="C17" s="51">
        <f t="shared" si="0"/>
        <v>0</v>
      </c>
      <c r="D17" s="43" t="s">
        <v>24</v>
      </c>
      <c r="E17" s="49">
        <f>E3*[1]Выпечка!D38</f>
        <v>0</v>
      </c>
      <c r="F17" s="52"/>
      <c r="G17" s="52">
        <f>G3*[1]Выпечка!D38</f>
        <v>0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3"/>
      <c r="AD17" s="54"/>
      <c r="AE17" s="48"/>
    </row>
    <row r="18" spans="1:31" s="8" customFormat="1" x14ac:dyDescent="0.3">
      <c r="A18" s="40">
        <v>0.5</v>
      </c>
      <c r="B18" s="41">
        <f t="shared" si="1"/>
        <v>0.45</v>
      </c>
      <c r="C18" s="51">
        <f t="shared" si="0"/>
        <v>0.05</v>
      </c>
      <c r="D18" s="43" t="s">
        <v>31</v>
      </c>
      <c r="E18" s="44"/>
      <c r="F18" s="52"/>
      <c r="G18" s="52"/>
      <c r="H18" s="52">
        <f>H3*[1]Выпечка!D51</f>
        <v>0.05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AA18" s="52"/>
      <c r="AC18" s="53"/>
      <c r="AD18" s="54"/>
      <c r="AE18" s="48"/>
    </row>
    <row r="19" spans="1:31" s="8" customFormat="1" x14ac:dyDescent="0.3">
      <c r="A19" s="40">
        <v>0.25800000000000001</v>
      </c>
      <c r="B19" s="41">
        <f t="shared" si="1"/>
        <v>0.25634000000000001</v>
      </c>
      <c r="C19" s="51">
        <f t="shared" si="0"/>
        <v>1.66E-3</v>
      </c>
      <c r="D19" s="43" t="s">
        <v>29</v>
      </c>
      <c r="E19" s="44"/>
      <c r="F19" s="52"/>
      <c r="G19" s="52"/>
      <c r="H19" s="52">
        <f>H3*[1]Выпечка!D56</f>
        <v>1.66E-3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3"/>
      <c r="AD19" s="54"/>
      <c r="AE19" s="48"/>
    </row>
    <row r="20" spans="1:31" s="8" customFormat="1" x14ac:dyDescent="0.3">
      <c r="A20" s="40">
        <v>0</v>
      </c>
      <c r="B20" s="41">
        <f t="shared" si="1"/>
        <v>-1.66E-3</v>
      </c>
      <c r="C20" s="51">
        <f t="shared" si="0"/>
        <v>1.66E-3</v>
      </c>
      <c r="D20" s="43" t="s">
        <v>14</v>
      </c>
      <c r="E20" s="44"/>
      <c r="F20" s="52"/>
      <c r="G20" s="52"/>
      <c r="H20" s="52">
        <f>H3*[1]Выпечка!D57</f>
        <v>1.66E-3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3"/>
      <c r="AD20" s="54"/>
      <c r="AE20" s="48"/>
    </row>
    <row r="21" spans="1:31" s="64" customFormat="1" hidden="1" x14ac:dyDescent="0.3">
      <c r="A21" s="40"/>
      <c r="B21" s="41">
        <f t="shared" si="1"/>
        <v>-0.16660000000000003</v>
      </c>
      <c r="C21" s="57">
        <f t="shared" si="0"/>
        <v>0.16660000000000003</v>
      </c>
      <c r="D21" s="58" t="s">
        <v>32</v>
      </c>
      <c r="E21" s="59"/>
      <c r="F21" s="60"/>
      <c r="G21" s="60"/>
      <c r="H21" s="60">
        <f>H3*[1]Выпечка!D58</f>
        <v>0.16660000000000003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1"/>
      <c r="AD21" s="62"/>
      <c r="AE21" s="63"/>
    </row>
    <row r="22" spans="1:31" s="8" customFormat="1" hidden="1" x14ac:dyDescent="0.3">
      <c r="A22" s="40">
        <v>0</v>
      </c>
      <c r="B22" s="41">
        <f t="shared" si="1"/>
        <v>-75</v>
      </c>
      <c r="C22" s="51">
        <f t="shared" si="0"/>
        <v>75</v>
      </c>
      <c r="D22" s="43" t="s">
        <v>33</v>
      </c>
      <c r="E22" s="44"/>
      <c r="F22" s="52"/>
      <c r="G22" s="52"/>
      <c r="H22" s="52"/>
      <c r="I22" s="52">
        <f>I3*[1]Выпечка!D70</f>
        <v>42</v>
      </c>
      <c r="J22" s="52">
        <f>J3*[1]Выпечка!D74</f>
        <v>33</v>
      </c>
      <c r="K22" s="52"/>
      <c r="L22" s="52"/>
      <c r="M22" s="52">
        <f>M3*[1]Выпечка!D101</f>
        <v>0</v>
      </c>
      <c r="N22" s="52">
        <f>N3*[1]Выпечка!D104</f>
        <v>0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3"/>
      <c r="AD22" s="54"/>
      <c r="AE22" s="48"/>
    </row>
    <row r="23" spans="1:31" s="8" customFormat="1" x14ac:dyDescent="0.3">
      <c r="A23" s="40">
        <v>36</v>
      </c>
      <c r="B23" s="41">
        <f t="shared" si="1"/>
        <v>34.991999999999997</v>
      </c>
      <c r="C23" s="51">
        <f t="shared" si="0"/>
        <v>1.008</v>
      </c>
      <c r="D23" s="43" t="s">
        <v>37</v>
      </c>
      <c r="E23" s="44"/>
      <c r="F23" s="52"/>
      <c r="G23" s="52"/>
      <c r="H23" s="52"/>
      <c r="I23" s="52">
        <f>I3*[1]Выпечка!D71</f>
        <v>1.008</v>
      </c>
      <c r="J23" s="52"/>
      <c r="K23" s="52"/>
      <c r="L23" s="52"/>
      <c r="M23" s="52"/>
      <c r="N23" s="52">
        <f>N3*[1]Выпечка!D105</f>
        <v>0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3"/>
      <c r="AD23" s="54"/>
      <c r="AE23" s="48"/>
    </row>
    <row r="24" spans="1:31" s="64" customFormat="1" hidden="1" x14ac:dyDescent="0.3">
      <c r="A24" s="40"/>
      <c r="B24" s="41">
        <f t="shared" si="1"/>
        <v>-1.5484</v>
      </c>
      <c r="C24" s="57">
        <f t="shared" si="0"/>
        <v>1.5484</v>
      </c>
      <c r="D24" s="58" t="s">
        <v>39</v>
      </c>
      <c r="E24" s="59"/>
      <c r="F24" s="60"/>
      <c r="G24" s="60"/>
      <c r="H24" s="60"/>
      <c r="I24" s="60"/>
      <c r="J24" s="60">
        <f>J3*[1]Выпечка!D75</f>
        <v>0.79200000000000004</v>
      </c>
      <c r="K24" s="60">
        <f>K3*[1]Выпечка!D90</f>
        <v>0.75639999999999996</v>
      </c>
      <c r="L24" s="60"/>
      <c r="M24" s="60">
        <f>M3*[1]Выпечка!D102</f>
        <v>0</v>
      </c>
      <c r="N24" s="60"/>
      <c r="O24" s="60">
        <f>O3*[1]Выпечка!D108</f>
        <v>0</v>
      </c>
      <c r="P24" s="60"/>
      <c r="Q24" s="60"/>
      <c r="R24" s="60"/>
      <c r="S24" s="60"/>
      <c r="T24" s="60"/>
      <c r="U24" s="60">
        <f>U3*[1]Выпечка!D164</f>
        <v>0</v>
      </c>
      <c r="V24" s="60"/>
      <c r="W24" s="60"/>
      <c r="X24" s="60"/>
      <c r="Y24" s="60"/>
      <c r="Z24" s="60"/>
      <c r="AA24" s="60"/>
      <c r="AB24" s="60"/>
      <c r="AC24" s="61"/>
      <c r="AD24" s="62"/>
      <c r="AE24" s="63"/>
    </row>
    <row r="25" spans="1:31" s="64" customFormat="1" hidden="1" x14ac:dyDescent="0.3">
      <c r="A25" s="40"/>
      <c r="B25" s="41">
        <f t="shared" si="1"/>
        <v>-40</v>
      </c>
      <c r="C25" s="57">
        <f t="shared" si="0"/>
        <v>40</v>
      </c>
      <c r="D25" s="58" t="s">
        <v>40</v>
      </c>
      <c r="E25" s="59"/>
      <c r="F25" s="60"/>
      <c r="G25" s="60"/>
      <c r="H25" s="60"/>
      <c r="I25" s="60"/>
      <c r="J25" s="60"/>
      <c r="K25" s="60">
        <f>K3*[1]Выпечка!D87</f>
        <v>40</v>
      </c>
      <c r="L25" s="60"/>
      <c r="M25" s="60"/>
      <c r="N25" s="60"/>
      <c r="O25" s="60">
        <f>O3*[1]Выпечка!D107</f>
        <v>0</v>
      </c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1"/>
      <c r="AD25" s="62"/>
      <c r="AE25" s="63"/>
    </row>
    <row r="26" spans="1:31" s="8" customFormat="1" x14ac:dyDescent="0.3">
      <c r="A26" s="40">
        <v>40.799999999999997</v>
      </c>
      <c r="B26" s="41">
        <f t="shared" si="1"/>
        <v>40.259599999999999</v>
      </c>
      <c r="C26" s="51">
        <f t="shared" si="0"/>
        <v>0.54039999999999999</v>
      </c>
      <c r="D26" s="43" t="s">
        <v>42</v>
      </c>
      <c r="E26" s="44"/>
      <c r="F26" s="52"/>
      <c r="G26" s="52"/>
      <c r="H26" s="52"/>
      <c r="I26" s="52"/>
      <c r="J26" s="52"/>
      <c r="K26" s="52">
        <f>K3*[1]Выпечка!D88</f>
        <v>0.54039999999999999</v>
      </c>
      <c r="L26" s="52"/>
      <c r="M26" s="52"/>
      <c r="N26" s="52"/>
      <c r="O26" s="52">
        <f>O3*[1]Выпечка!D109</f>
        <v>0</v>
      </c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3"/>
      <c r="AD26" s="54"/>
      <c r="AE26" s="48"/>
    </row>
    <row r="27" spans="1:31" s="8" customFormat="1" x14ac:dyDescent="0.3">
      <c r="A27" s="40">
        <v>3.3</v>
      </c>
      <c r="B27" s="41">
        <f t="shared" si="1"/>
        <v>3.2946</v>
      </c>
      <c r="C27" s="51">
        <f t="shared" si="0"/>
        <v>5.4000000000000003E-3</v>
      </c>
      <c r="D27" s="43" t="s">
        <v>43</v>
      </c>
      <c r="E27" s="44"/>
      <c r="F27" s="52"/>
      <c r="G27" s="52"/>
      <c r="H27" s="52"/>
      <c r="I27" s="52"/>
      <c r="J27" s="52"/>
      <c r="K27" s="52">
        <f>K3*[1]Выпечка!D89</f>
        <v>5.4000000000000003E-3</v>
      </c>
      <c r="L27" s="52"/>
      <c r="M27" s="52"/>
      <c r="N27" s="52"/>
      <c r="O27" s="52">
        <f>O3*[1]Выпечка!D111</f>
        <v>0</v>
      </c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3"/>
      <c r="AD27" s="54"/>
      <c r="AE27" s="48"/>
    </row>
    <row r="28" spans="1:31" s="8" customFormat="1" x14ac:dyDescent="0.3">
      <c r="A28" s="40">
        <v>3.3</v>
      </c>
      <c r="B28" s="41">
        <f t="shared" si="1"/>
        <v>3.2946</v>
      </c>
      <c r="C28" s="51">
        <f t="shared" si="0"/>
        <v>5.4000000000000003E-3</v>
      </c>
      <c r="D28" s="43" t="s">
        <v>44</v>
      </c>
      <c r="E28" s="44"/>
      <c r="F28" s="52"/>
      <c r="G28" s="52"/>
      <c r="H28" s="52"/>
      <c r="I28" s="52"/>
      <c r="J28" s="52"/>
      <c r="K28" s="52">
        <f>K3*[1]Выпечка!D91</f>
        <v>5.4000000000000003E-3</v>
      </c>
      <c r="L28" s="52"/>
      <c r="M28" s="52"/>
      <c r="N28" s="52"/>
      <c r="O28" s="52">
        <f>O3*[1]Выпечка!D110</f>
        <v>0</v>
      </c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  <c r="AD28" s="54"/>
      <c r="AE28" s="48"/>
    </row>
    <row r="29" spans="1:31" s="64" customFormat="1" hidden="1" x14ac:dyDescent="0.3">
      <c r="A29" s="40"/>
      <c r="B29" s="41">
        <f t="shared" si="1"/>
        <v>0</v>
      </c>
      <c r="C29" s="57">
        <f t="shared" si="0"/>
        <v>0</v>
      </c>
      <c r="D29" s="58" t="s">
        <v>84</v>
      </c>
      <c r="E29" s="59"/>
      <c r="F29" s="60"/>
      <c r="G29" s="60"/>
      <c r="H29" s="60"/>
      <c r="I29" s="60"/>
      <c r="J29" s="60"/>
      <c r="K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1"/>
      <c r="AD29" s="62"/>
      <c r="AE29" s="63"/>
    </row>
    <row r="30" spans="1:31" s="8" customFormat="1" x14ac:dyDescent="0.3">
      <c r="A30" s="40">
        <v>3.2</v>
      </c>
      <c r="B30" s="41">
        <f t="shared" si="1"/>
        <v>2.12</v>
      </c>
      <c r="C30" s="51">
        <f t="shared" si="0"/>
        <v>1.08</v>
      </c>
      <c r="D30" s="43" t="s">
        <v>48</v>
      </c>
      <c r="E30" s="44"/>
      <c r="F30" s="52"/>
      <c r="G30" s="52"/>
      <c r="H30" s="52"/>
      <c r="I30" s="52"/>
      <c r="J30" s="52"/>
      <c r="K30" s="52"/>
      <c r="L30" s="52">
        <f>L3*[1]Выпечка!D98</f>
        <v>1.08</v>
      </c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3"/>
      <c r="AD30" s="54"/>
      <c r="AE30" s="48"/>
    </row>
    <row r="31" spans="1:31" s="64" customFormat="1" hidden="1" x14ac:dyDescent="0.3">
      <c r="A31" s="40"/>
      <c r="B31" s="41">
        <f t="shared" si="1"/>
        <v>-233</v>
      </c>
      <c r="C31" s="57">
        <f t="shared" si="0"/>
        <v>233</v>
      </c>
      <c r="D31" s="58" t="s">
        <v>0</v>
      </c>
      <c r="E31" s="59"/>
      <c r="F31" s="60"/>
      <c r="G31" s="60"/>
      <c r="H31" s="60"/>
      <c r="I31" s="60"/>
      <c r="J31" s="60"/>
      <c r="K31" s="60"/>
      <c r="L31" s="60">
        <f>L3*[1]Выпечка!D97</f>
        <v>27</v>
      </c>
      <c r="M31" s="60"/>
      <c r="N31" s="60"/>
      <c r="O31" s="60"/>
      <c r="P31" s="60">
        <f>P3*[1]Выпечка!D114</f>
        <v>0</v>
      </c>
      <c r="Q31" s="60">
        <f>Q3*[1]Выпечка!D117</f>
        <v>0</v>
      </c>
      <c r="R31" s="60">
        <f>R3*[1]Выпечка!D122</f>
        <v>0</v>
      </c>
      <c r="S31" s="60"/>
      <c r="T31" s="60"/>
      <c r="U31" s="60">
        <f>U3*[1]Выпечка!D162</f>
        <v>0</v>
      </c>
      <c r="V31" s="60">
        <f>V3*[1]Выпечка!D171</f>
        <v>53</v>
      </c>
      <c r="W31" s="60">
        <f>W3*[1]Выпечка!D181</f>
        <v>40</v>
      </c>
      <c r="X31" s="60">
        <f>X3*[1]Выпечка!D189</f>
        <v>113</v>
      </c>
      <c r="Y31" s="60"/>
      <c r="Z31" s="60"/>
      <c r="AA31" s="60"/>
      <c r="AB31" s="60"/>
      <c r="AC31" s="61"/>
      <c r="AD31" s="62"/>
      <c r="AE31" s="63"/>
    </row>
    <row r="32" spans="1:31" s="8" customFormat="1" x14ac:dyDescent="0.3">
      <c r="A32" s="40">
        <v>8.2029999999999994</v>
      </c>
      <c r="B32" s="41">
        <f t="shared" si="1"/>
        <v>0.50002999999999975</v>
      </c>
      <c r="C32" s="51">
        <f t="shared" si="0"/>
        <v>7.7029699999999997</v>
      </c>
      <c r="D32" s="43" t="s">
        <v>93</v>
      </c>
      <c r="E32" s="44"/>
      <c r="F32" s="52"/>
      <c r="G32" s="52"/>
      <c r="H32" s="52"/>
      <c r="I32" s="52"/>
      <c r="J32" s="52"/>
      <c r="K32" s="52"/>
      <c r="L32" s="52">
        <f>L3*[1]Выпечка!D99</f>
        <v>0.60749999999999993</v>
      </c>
      <c r="M32" s="52"/>
      <c r="N32" s="52"/>
      <c r="O32" s="52"/>
      <c r="P32" s="52">
        <f>P3*[1]Выпечка!D115</f>
        <v>0</v>
      </c>
      <c r="Q32" s="52">
        <f>Q3*[1]Выпечка!D118</f>
        <v>0</v>
      </c>
      <c r="R32" s="52">
        <f>R3*[1]Выпечка!D121</f>
        <v>0</v>
      </c>
      <c r="S32" s="52">
        <f>S3*[1]Выпечка!D128</f>
        <v>1.1360000000000001</v>
      </c>
      <c r="T32" s="52">
        <f>T3*[1]Выпечка!D148</f>
        <v>0.37239999999999995</v>
      </c>
      <c r="U32" s="52"/>
      <c r="V32" s="52">
        <f>V3*[1]Выпечка!D170</f>
        <v>0.95399999999999996</v>
      </c>
      <c r="W32" s="52">
        <f>W3*[1]Выпечка!D182</f>
        <v>0.72</v>
      </c>
      <c r="X32" s="52">
        <f>X3*[1]Выпечка!D191</f>
        <v>2.0339999999999998</v>
      </c>
      <c r="Y32" s="45">
        <f>Y3*[1]Выпечка!D198</f>
        <v>9.9960000000000007E-2</v>
      </c>
      <c r="Z32" s="52">
        <f>Z3*[1]Выпечка!D68</f>
        <v>1.2</v>
      </c>
      <c r="AA32" s="45">
        <f>AA3*[1]Выпечка!D205</f>
        <v>3.8710000000000001E-2</v>
      </c>
      <c r="AB32" s="52">
        <f>AB3*[1]Выпечка!D81</f>
        <v>0.54039999999999999</v>
      </c>
      <c r="AC32" s="53"/>
      <c r="AD32" s="54"/>
      <c r="AE32" s="48"/>
    </row>
    <row r="33" spans="1:31" s="8" customFormat="1" x14ac:dyDescent="0.3">
      <c r="A33" s="40">
        <v>14.3</v>
      </c>
      <c r="B33" s="41">
        <f t="shared" si="1"/>
        <v>13.700000000000001</v>
      </c>
      <c r="C33" s="51">
        <f t="shared" si="0"/>
        <v>0.6</v>
      </c>
      <c r="D33" s="43" t="s">
        <v>27</v>
      </c>
      <c r="E33" s="44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>
        <f>Q3*[1]Выпечка!D119</f>
        <v>0</v>
      </c>
      <c r="R33" s="52"/>
      <c r="S33" s="52"/>
      <c r="T33" s="52"/>
      <c r="U33" s="52"/>
      <c r="V33" s="52"/>
      <c r="W33" s="52">
        <f>W3*[1]Выпечка!D183</f>
        <v>0.6</v>
      </c>
      <c r="X33" s="52"/>
      <c r="Y33" s="52"/>
      <c r="Z33" s="52"/>
      <c r="AA33" s="52"/>
      <c r="AB33" s="52"/>
      <c r="AC33" s="53"/>
      <c r="AD33" s="54"/>
      <c r="AE33" s="48"/>
    </row>
    <row r="34" spans="1:31" s="8" customFormat="1" ht="17.399999999999999" customHeight="1" x14ac:dyDescent="0.3">
      <c r="A34" s="40">
        <v>10.15</v>
      </c>
      <c r="B34" s="41">
        <f t="shared" si="1"/>
        <v>8.4550000000000001</v>
      </c>
      <c r="C34" s="51">
        <f t="shared" si="0"/>
        <v>1.6949999999999998</v>
      </c>
      <c r="D34" s="43" t="s">
        <v>94</v>
      </c>
      <c r="E34" s="44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>
        <f>R3*[1]Выпечка!D123</f>
        <v>0</v>
      </c>
      <c r="S34" s="52"/>
      <c r="T34" s="52"/>
      <c r="U34" s="52"/>
      <c r="V34" s="52"/>
      <c r="W34" s="52"/>
      <c r="X34" s="52">
        <f>X3*[1]Выпечка!D190</f>
        <v>1.6949999999999998</v>
      </c>
      <c r="Y34" s="52"/>
      <c r="Z34" s="52"/>
      <c r="AA34" s="52"/>
      <c r="AB34" s="52"/>
      <c r="AC34" s="53"/>
      <c r="AD34" s="54"/>
      <c r="AE34" s="48"/>
    </row>
    <row r="35" spans="1:31" s="8" customFormat="1" x14ac:dyDescent="0.3">
      <c r="A35" s="40">
        <v>0</v>
      </c>
      <c r="B35" s="41">
        <f t="shared" si="1"/>
        <v>0</v>
      </c>
      <c r="C35" s="51">
        <f t="shared" si="0"/>
        <v>0</v>
      </c>
      <c r="D35" s="43" t="s">
        <v>57</v>
      </c>
      <c r="E35" s="44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>
        <f>R3*[1]Выпечка!D124</f>
        <v>0</v>
      </c>
      <c r="T35" s="52"/>
      <c r="U35" s="52"/>
      <c r="V35" s="52"/>
      <c r="W35" s="52"/>
      <c r="X35" s="52"/>
      <c r="Y35" s="52"/>
      <c r="AC35" s="53"/>
      <c r="AD35" s="54"/>
      <c r="AE35" s="50">
        <f>AE3*[1]Выпечка!D226</f>
        <v>0</v>
      </c>
    </row>
    <row r="36" spans="1:31" s="8" customFormat="1" x14ac:dyDescent="0.3">
      <c r="A36" s="40">
        <v>10.5</v>
      </c>
      <c r="B36" s="41">
        <f t="shared" si="1"/>
        <v>10.297625</v>
      </c>
      <c r="C36" s="42">
        <f t="shared" si="0"/>
        <v>0.20237500000000003</v>
      </c>
      <c r="D36" s="43" t="s">
        <v>13</v>
      </c>
      <c r="E36" s="4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>
        <f>S3*[1]Выпечка!D127</f>
        <v>0.13</v>
      </c>
      <c r="T36" s="45">
        <f>T3*[1]Выпечка!D142</f>
        <v>3.5000000000000003E-2</v>
      </c>
      <c r="U36" s="45"/>
      <c r="V36" s="45"/>
      <c r="W36" s="45"/>
      <c r="X36" s="45"/>
      <c r="Y36" s="45"/>
      <c r="Z36" s="52">
        <f>Z3*[1]Выпечка!D67</f>
        <v>2.4374999999999997E-2</v>
      </c>
      <c r="AA36" s="45"/>
      <c r="AB36" s="52">
        <f>AB3*[1]Выпечка!D84</f>
        <v>1.2999999999999999E-2</v>
      </c>
      <c r="AC36" s="46"/>
      <c r="AD36" s="47"/>
      <c r="AE36" s="48"/>
    </row>
    <row r="37" spans="1:31" s="8" customFormat="1" x14ac:dyDescent="0.3">
      <c r="A37" s="40">
        <v>3.65</v>
      </c>
      <c r="B37" s="41">
        <f t="shared" si="1"/>
        <v>2.9931999999999999</v>
      </c>
      <c r="C37" s="42">
        <f t="shared" si="0"/>
        <v>0.65680000000000005</v>
      </c>
      <c r="D37" s="43" t="s">
        <v>59</v>
      </c>
      <c r="E37" s="4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>
        <f>S3*[1]Выпечка!D129</f>
        <v>5.6800000000000003E-2</v>
      </c>
      <c r="T37" s="45"/>
      <c r="U37" s="45"/>
      <c r="V37" s="45"/>
      <c r="W37" s="45"/>
      <c r="X37" s="45"/>
      <c r="Y37" s="45"/>
      <c r="Z37" s="45"/>
      <c r="AA37" s="45"/>
      <c r="AB37" s="45"/>
      <c r="AC37" s="46"/>
      <c r="AD37" s="47">
        <f>AD3*[1]Выпечка!D220</f>
        <v>0.60000000000000009</v>
      </c>
      <c r="AE37" s="48"/>
    </row>
    <row r="38" spans="1:31" s="8" customFormat="1" x14ac:dyDescent="0.3">
      <c r="A38" s="40">
        <v>9.1</v>
      </c>
      <c r="B38" s="41">
        <f t="shared" si="1"/>
        <v>8.9580000000000002</v>
      </c>
      <c r="C38" s="42">
        <f t="shared" si="0"/>
        <v>0.14200000000000002</v>
      </c>
      <c r="D38" s="43" t="s">
        <v>60</v>
      </c>
      <c r="E38" s="44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>
        <f>S3*[1]Выпечка!D131</f>
        <v>0.14200000000000002</v>
      </c>
      <c r="T38" s="45"/>
      <c r="U38" s="45"/>
      <c r="V38" s="45"/>
      <c r="W38" s="45"/>
      <c r="X38" s="45"/>
      <c r="Y38" s="45"/>
      <c r="Z38" s="45"/>
      <c r="AA38" s="45"/>
      <c r="AB38" s="45"/>
      <c r="AC38" s="46"/>
      <c r="AD38" s="47"/>
      <c r="AE38" s="48"/>
    </row>
    <row r="39" spans="1:31" s="8" customFormat="1" hidden="1" x14ac:dyDescent="0.3">
      <c r="A39" s="40"/>
      <c r="B39" s="41">
        <f t="shared" si="1"/>
        <v>-1.5</v>
      </c>
      <c r="C39" s="57">
        <f t="shared" si="0"/>
        <v>1.5</v>
      </c>
      <c r="D39" s="58" t="s">
        <v>61</v>
      </c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>
        <f>S3*[1]Выпечка!D136</f>
        <v>1.5</v>
      </c>
      <c r="T39" s="60"/>
      <c r="U39" s="60"/>
      <c r="V39" s="60"/>
      <c r="W39" s="60"/>
      <c r="X39" s="60"/>
      <c r="Y39" s="60"/>
      <c r="Z39" s="60"/>
      <c r="AA39" s="60"/>
      <c r="AB39" s="60"/>
      <c r="AC39" s="61"/>
      <c r="AD39" s="62"/>
      <c r="AE39" s="48"/>
    </row>
    <row r="40" spans="1:31" x14ac:dyDescent="0.3">
      <c r="A40" s="40">
        <v>20.16</v>
      </c>
      <c r="B40" s="41">
        <f t="shared" si="1"/>
        <v>19.46</v>
      </c>
      <c r="C40" s="42">
        <f t="shared" si="0"/>
        <v>0.70000000000000007</v>
      </c>
      <c r="D40" s="43" t="s">
        <v>65</v>
      </c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>
        <f>T3*[1]Выпечка!D150</f>
        <v>0.70000000000000007</v>
      </c>
      <c r="U40" s="45"/>
      <c r="V40" s="45"/>
      <c r="W40" s="45"/>
      <c r="X40" s="45"/>
      <c r="Y40" s="45"/>
      <c r="Z40" s="45"/>
      <c r="AA40" s="45"/>
      <c r="AB40" s="45"/>
      <c r="AC40" s="46"/>
      <c r="AD40" s="47"/>
      <c r="AE40" s="24"/>
    </row>
    <row r="41" spans="1:31" x14ac:dyDescent="0.3">
      <c r="A41" s="40">
        <v>2.65</v>
      </c>
      <c r="B41" s="41">
        <f t="shared" si="1"/>
        <v>2.65</v>
      </c>
      <c r="C41" s="42">
        <f t="shared" si="0"/>
        <v>0</v>
      </c>
      <c r="D41" s="43" t="s">
        <v>71</v>
      </c>
      <c r="E41" s="4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>
        <f>U3*[1]Выпечка!D167</f>
        <v>0</v>
      </c>
      <c r="V41" s="45"/>
      <c r="W41" s="45"/>
      <c r="X41" s="45"/>
      <c r="Y41" s="45"/>
      <c r="Z41" s="45"/>
      <c r="AA41" s="45"/>
      <c r="AB41" s="45"/>
      <c r="AC41" s="46"/>
      <c r="AD41" s="47"/>
      <c r="AE41" s="24"/>
    </row>
    <row r="42" spans="1:31" x14ac:dyDescent="0.3">
      <c r="A42" s="40">
        <v>11.25</v>
      </c>
      <c r="B42" s="41">
        <f t="shared" si="1"/>
        <v>11.25</v>
      </c>
      <c r="C42" s="42">
        <f t="shared" si="0"/>
        <v>0</v>
      </c>
      <c r="D42" s="43" t="s">
        <v>70</v>
      </c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>
        <f>U3*[1]Выпечка!D163</f>
        <v>0</v>
      </c>
      <c r="V42" s="45"/>
      <c r="W42" s="45"/>
      <c r="X42" s="45"/>
      <c r="Y42" s="45"/>
      <c r="Z42" s="45"/>
      <c r="AA42" s="45"/>
      <c r="AB42" s="45"/>
      <c r="AC42" s="46"/>
      <c r="AD42" s="47"/>
      <c r="AE42" s="24"/>
    </row>
    <row r="43" spans="1:31" x14ac:dyDescent="0.3">
      <c r="A43" s="40">
        <v>0</v>
      </c>
      <c r="B43" s="41">
        <f t="shared" si="1"/>
        <v>0</v>
      </c>
      <c r="C43" s="42">
        <f t="shared" si="0"/>
        <v>0</v>
      </c>
      <c r="D43" s="43" t="s">
        <v>95</v>
      </c>
      <c r="E43" s="44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Z43" s="45"/>
      <c r="AA43" s="45"/>
      <c r="AB43" s="45"/>
      <c r="AC43" s="46"/>
      <c r="AD43" s="47"/>
      <c r="AE43" s="24"/>
    </row>
    <row r="44" spans="1:31" x14ac:dyDescent="0.3">
      <c r="A44" s="40">
        <v>3</v>
      </c>
      <c r="B44" s="41">
        <f t="shared" si="1"/>
        <v>0.48570000000000002</v>
      </c>
      <c r="C44" s="42">
        <f t="shared" si="0"/>
        <v>2.5143</v>
      </c>
      <c r="D44" s="43" t="s">
        <v>34</v>
      </c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>
        <f>Z3*[1]Выпечка!D61</f>
        <v>0.97499999999999998</v>
      </c>
      <c r="AA44" s="45">
        <f>AA3*[1]Выпечка!D202</f>
        <v>1.1613</v>
      </c>
      <c r="AB44" s="45">
        <f>AB3*[1]Выпечка!D80</f>
        <v>0.378</v>
      </c>
      <c r="AC44" s="46"/>
      <c r="AD44" s="47"/>
      <c r="AE44" s="24"/>
    </row>
    <row r="45" spans="1:31" x14ac:dyDescent="0.3">
      <c r="A45" s="40">
        <v>0</v>
      </c>
      <c r="B45" s="41">
        <f t="shared" si="1"/>
        <v>0</v>
      </c>
      <c r="C45" s="42">
        <f t="shared" si="0"/>
        <v>0</v>
      </c>
      <c r="D45" s="43" t="s">
        <v>96</v>
      </c>
      <c r="E45" s="4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B45" s="45"/>
      <c r="AC45" s="46"/>
      <c r="AD45" s="47"/>
      <c r="AE45" s="24"/>
    </row>
    <row r="46" spans="1:31" x14ac:dyDescent="0.3">
      <c r="A46" s="40">
        <v>1.05</v>
      </c>
      <c r="B46" s="41">
        <f t="shared" si="1"/>
        <v>1.01129</v>
      </c>
      <c r="C46" s="42">
        <f t="shared" si="0"/>
        <v>3.8710000000000001E-2</v>
      </c>
      <c r="D46" s="43" t="s">
        <v>83</v>
      </c>
      <c r="E46" s="44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>
        <f>AA3*[1]Выпечка!D206</f>
        <v>3.8710000000000001E-2</v>
      </c>
      <c r="AB46" s="45"/>
      <c r="AC46" s="46"/>
      <c r="AD46" s="47"/>
      <c r="AE46" s="24"/>
    </row>
    <row r="47" spans="1:31" x14ac:dyDescent="0.3">
      <c r="A47" s="40">
        <v>0</v>
      </c>
      <c r="B47" s="41">
        <f t="shared" si="1"/>
        <v>0</v>
      </c>
      <c r="C47" s="42">
        <f t="shared" si="0"/>
        <v>0</v>
      </c>
      <c r="D47" s="43" t="s">
        <v>85</v>
      </c>
      <c r="E47" s="4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6"/>
      <c r="AD47" s="47"/>
      <c r="AE47" s="24"/>
    </row>
    <row r="48" spans="1:31" x14ac:dyDescent="0.3">
      <c r="A48" s="40">
        <v>4</v>
      </c>
      <c r="B48" s="41">
        <f t="shared" si="1"/>
        <v>3.0249999999999999</v>
      </c>
      <c r="C48" s="42">
        <f t="shared" si="0"/>
        <v>0.97499999999999998</v>
      </c>
      <c r="D48" s="43" t="s">
        <v>62</v>
      </c>
      <c r="E48" s="44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>
        <f>S3*[1]Выпечка!D138</f>
        <v>0.75</v>
      </c>
      <c r="T48" s="45"/>
      <c r="U48" s="45"/>
      <c r="V48" s="45"/>
      <c r="W48" s="45"/>
      <c r="X48" s="45"/>
      <c r="Y48" s="45"/>
      <c r="Z48" s="45"/>
      <c r="AA48" s="45"/>
      <c r="AB48" s="45"/>
      <c r="AC48" s="46"/>
      <c r="AD48" s="47">
        <f>AD3*[1]Выпечка!D218</f>
        <v>0.22499999999999998</v>
      </c>
      <c r="AE48" s="24"/>
    </row>
    <row r="49" spans="1:31" x14ac:dyDescent="0.3">
      <c r="A49" s="40">
        <v>29</v>
      </c>
      <c r="B49" s="41">
        <f t="shared" si="1"/>
        <v>28.024999999999999</v>
      </c>
      <c r="C49" s="42">
        <f t="shared" si="0"/>
        <v>0.97499999999999998</v>
      </c>
      <c r="D49" s="43" t="s">
        <v>63</v>
      </c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>
        <f>S3*[1]Выпечка!D139</f>
        <v>0.75</v>
      </c>
      <c r="T49" s="45"/>
      <c r="U49" s="45"/>
      <c r="V49" s="45"/>
      <c r="W49" s="45"/>
      <c r="X49" s="45"/>
      <c r="Y49" s="45"/>
      <c r="Z49" s="45"/>
      <c r="AA49" s="45"/>
      <c r="AB49" s="45"/>
      <c r="AC49" s="46"/>
      <c r="AD49" s="47">
        <f>AD3*[1]Выпечка!D219</f>
        <v>0.22499999999999998</v>
      </c>
      <c r="AE49" s="24"/>
    </row>
    <row r="50" spans="1:31" x14ac:dyDescent="0.3">
      <c r="A50" s="40">
        <v>1.25</v>
      </c>
      <c r="B50" s="41">
        <f t="shared" si="1"/>
        <v>1.0249999999999999</v>
      </c>
      <c r="C50" s="42">
        <f t="shared" si="0"/>
        <v>0.22499999999999998</v>
      </c>
      <c r="D50" s="43" t="s">
        <v>86</v>
      </c>
      <c r="E50" s="44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6"/>
      <c r="AD50" s="47">
        <f>AD3*[1]Выпечка!D221</f>
        <v>0.22499999999999998</v>
      </c>
      <c r="AE50" s="24"/>
    </row>
    <row r="51" spans="1:31" x14ac:dyDescent="0.3">
      <c r="A51" s="40">
        <v>3.25</v>
      </c>
      <c r="B51" s="41">
        <f t="shared" si="1"/>
        <v>3.0249999999999999</v>
      </c>
      <c r="C51" s="42">
        <f t="shared" si="0"/>
        <v>0.22499999999999998</v>
      </c>
      <c r="D51" s="43" t="s">
        <v>87</v>
      </c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6"/>
      <c r="AD51" s="47">
        <f>AD3*[1]Выпечка!D222</f>
        <v>0.22499999999999998</v>
      </c>
      <c r="AE51" s="24"/>
    </row>
    <row r="52" spans="1:31" hidden="1" x14ac:dyDescent="0.3">
      <c r="A52" s="40"/>
      <c r="B52" s="41">
        <f t="shared" si="1"/>
        <v>0</v>
      </c>
      <c r="C52" s="42">
        <f t="shared" si="0"/>
        <v>0</v>
      </c>
      <c r="D52" s="65" t="s">
        <v>72</v>
      </c>
      <c r="E52" s="66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>
        <f>U3*[1]Выпечка!D168</f>
        <v>0</v>
      </c>
      <c r="V52" s="45"/>
      <c r="W52" s="45"/>
      <c r="X52" s="45"/>
      <c r="Y52" s="45"/>
      <c r="Z52" s="45"/>
      <c r="AA52" s="45"/>
      <c r="AB52" s="45"/>
      <c r="AC52" s="46"/>
      <c r="AD52" s="47"/>
      <c r="AE52" s="24"/>
    </row>
  </sheetData>
  <mergeCells count="2">
    <mergeCell ref="A2:A3"/>
    <mergeCell ref="B2:B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opLeftCell="A67" zoomScale="160" zoomScaleNormal="160" workbookViewId="0">
      <selection activeCell="D84" sqref="D84"/>
    </sheetView>
  </sheetViews>
  <sheetFormatPr defaultRowHeight="14.4" x14ac:dyDescent="0.3"/>
  <cols>
    <col min="1" max="1" width="5.6640625" customWidth="1"/>
    <col min="2" max="2" width="30" customWidth="1"/>
    <col min="3" max="3" width="37.88671875" bestFit="1" customWidth="1"/>
  </cols>
  <sheetData>
    <row r="1" spans="1:7" x14ac:dyDescent="0.3">
      <c r="A1" s="1"/>
      <c r="B1" s="2" t="s">
        <v>0</v>
      </c>
      <c r="C1" s="1" t="s">
        <v>1</v>
      </c>
      <c r="D1" s="3">
        <v>1</v>
      </c>
      <c r="E1" s="1" t="s">
        <v>2</v>
      </c>
      <c r="F1" s="4">
        <v>0</v>
      </c>
      <c r="G1" s="4">
        <v>212.320404874697</v>
      </c>
    </row>
    <row r="2" spans="1:7" x14ac:dyDescent="0.3">
      <c r="A2" s="1"/>
      <c r="B2" s="1" t="s">
        <v>1</v>
      </c>
      <c r="C2" s="1" t="s">
        <v>3</v>
      </c>
      <c r="D2" s="3">
        <v>7.1000000000000002E-4</v>
      </c>
      <c r="E2" s="1" t="s">
        <v>2</v>
      </c>
      <c r="F2" s="4">
        <v>850</v>
      </c>
      <c r="G2" s="4">
        <v>0</v>
      </c>
    </row>
    <row r="3" spans="1:7" x14ac:dyDescent="0.3">
      <c r="A3" s="1"/>
      <c r="B3" s="1" t="s">
        <v>1</v>
      </c>
      <c r="C3" s="1" t="s">
        <v>4</v>
      </c>
      <c r="D3" s="3">
        <v>2.232E-3</v>
      </c>
      <c r="E3" s="1" t="s">
        <v>2</v>
      </c>
      <c r="F3" s="4">
        <v>14324.6681636419</v>
      </c>
      <c r="G3" s="4">
        <v>0</v>
      </c>
    </row>
    <row r="4" spans="1:7" x14ac:dyDescent="0.3">
      <c r="A4" s="1"/>
      <c r="B4" s="1" t="s">
        <v>1</v>
      </c>
      <c r="C4" s="5" t="s">
        <v>5</v>
      </c>
      <c r="D4" s="3">
        <v>1.3389999999999999E-3</v>
      </c>
      <c r="E4" s="1" t="s">
        <v>2</v>
      </c>
      <c r="F4" s="4">
        <v>0</v>
      </c>
      <c r="G4" s="4">
        <v>0</v>
      </c>
    </row>
    <row r="5" spans="1:7" x14ac:dyDescent="0.3">
      <c r="A5" s="1"/>
      <c r="B5" s="1" t="s">
        <v>1</v>
      </c>
      <c r="C5" s="1" t="s">
        <v>6</v>
      </c>
      <c r="D5" s="3">
        <v>2.2000000000000001E-3</v>
      </c>
      <c r="E5" s="1" t="s">
        <v>2</v>
      </c>
      <c r="F5" s="4">
        <v>4800</v>
      </c>
      <c r="G5" s="4">
        <v>0</v>
      </c>
    </row>
    <row r="6" spans="1:7" x14ac:dyDescent="0.3">
      <c r="A6" s="1"/>
      <c r="B6" s="1" t="s">
        <v>1</v>
      </c>
      <c r="C6" s="1" t="s">
        <v>7</v>
      </c>
      <c r="D6" s="3">
        <v>4.4357000000000001E-2</v>
      </c>
      <c r="E6" s="1" t="s">
        <v>2</v>
      </c>
      <c r="F6" s="4">
        <v>4200</v>
      </c>
      <c r="G6" s="4">
        <v>0</v>
      </c>
    </row>
    <row r="7" spans="1:7" x14ac:dyDescent="0.3">
      <c r="A7" s="1"/>
      <c r="B7" s="1" t="s">
        <v>1</v>
      </c>
      <c r="C7" s="1" t="s">
        <v>8</v>
      </c>
      <c r="D7" s="3">
        <v>2.232E-2</v>
      </c>
      <c r="E7" s="1" t="s">
        <v>9</v>
      </c>
      <c r="F7" s="4">
        <v>1</v>
      </c>
      <c r="G7" s="4">
        <v>0</v>
      </c>
    </row>
    <row r="8" spans="1:7" x14ac:dyDescent="0.3">
      <c r="A8" s="1"/>
      <c r="B8" s="1" t="s">
        <v>1</v>
      </c>
      <c r="C8" s="1" t="s">
        <v>10</v>
      </c>
      <c r="D8" s="3">
        <v>1E-4</v>
      </c>
      <c r="E8" s="1" t="s">
        <v>2</v>
      </c>
      <c r="F8" s="4">
        <v>94500</v>
      </c>
      <c r="G8" s="4">
        <v>0</v>
      </c>
    </row>
    <row r="9" spans="1:7" hidden="1" x14ac:dyDescent="0.3">
      <c r="A9" s="1"/>
      <c r="B9" s="1" t="s">
        <v>11</v>
      </c>
      <c r="C9" s="1" t="s">
        <v>1</v>
      </c>
      <c r="D9" s="3">
        <v>1</v>
      </c>
      <c r="E9" s="1" t="s">
        <v>12</v>
      </c>
      <c r="F9" s="4">
        <v>0</v>
      </c>
      <c r="G9" s="4">
        <v>3311.8814577704302</v>
      </c>
    </row>
    <row r="10" spans="1:7" hidden="1" x14ac:dyDescent="0.3">
      <c r="A10" s="1"/>
      <c r="B10" s="1" t="s">
        <v>1</v>
      </c>
      <c r="C10" s="1" t="s">
        <v>3</v>
      </c>
      <c r="D10" s="3">
        <v>0.01</v>
      </c>
      <c r="E10" s="1" t="s">
        <v>2</v>
      </c>
      <c r="F10" s="4">
        <v>850</v>
      </c>
      <c r="G10" s="4">
        <v>0</v>
      </c>
    </row>
    <row r="11" spans="1:7" hidden="1" x14ac:dyDescent="0.3">
      <c r="A11" s="1"/>
      <c r="B11" s="1" t="s">
        <v>1</v>
      </c>
      <c r="C11" s="1" t="s">
        <v>4</v>
      </c>
      <c r="D11" s="3">
        <v>0.03</v>
      </c>
      <c r="E11" s="1" t="s">
        <v>2</v>
      </c>
      <c r="F11" s="4">
        <v>14324.6681636419</v>
      </c>
      <c r="G11" s="4">
        <v>0</v>
      </c>
    </row>
    <row r="12" spans="1:7" hidden="1" x14ac:dyDescent="0.3">
      <c r="A12" s="1"/>
      <c r="B12" s="1" t="s">
        <v>1</v>
      </c>
      <c r="C12" s="1" t="s">
        <v>13</v>
      </c>
      <c r="D12" s="3">
        <v>1.7999999999999999E-2</v>
      </c>
      <c r="E12" s="1" t="s">
        <v>2</v>
      </c>
      <c r="F12" s="4">
        <v>42000</v>
      </c>
      <c r="G12" s="4">
        <v>0</v>
      </c>
    </row>
    <row r="13" spans="1:7" hidden="1" x14ac:dyDescent="0.3">
      <c r="A13" s="1"/>
      <c r="B13" s="1" t="s">
        <v>1</v>
      </c>
      <c r="C13" s="1" t="s">
        <v>14</v>
      </c>
      <c r="D13" s="3">
        <v>4.0000000000000001E-3</v>
      </c>
      <c r="E13" s="1" t="s">
        <v>2</v>
      </c>
      <c r="F13" s="4">
        <v>30100</v>
      </c>
      <c r="G13" s="4">
        <v>0</v>
      </c>
    </row>
    <row r="14" spans="1:7" hidden="1" x14ac:dyDescent="0.3">
      <c r="A14" s="1"/>
      <c r="B14" s="1" t="s">
        <v>1</v>
      </c>
      <c r="C14" s="1" t="s">
        <v>15</v>
      </c>
      <c r="D14" s="3">
        <v>0.06</v>
      </c>
      <c r="E14" s="1" t="s">
        <v>12</v>
      </c>
      <c r="F14" s="4">
        <v>0</v>
      </c>
      <c r="G14" s="4">
        <v>0</v>
      </c>
    </row>
    <row r="15" spans="1:7" hidden="1" x14ac:dyDescent="0.3">
      <c r="A15" s="1"/>
      <c r="B15" s="1" t="s">
        <v>1</v>
      </c>
      <c r="C15" s="1" t="s">
        <v>16</v>
      </c>
      <c r="D15" s="3">
        <v>0.6</v>
      </c>
      <c r="E15" s="1" t="s">
        <v>2</v>
      </c>
      <c r="F15" s="4">
        <v>3538.7759912843499</v>
      </c>
      <c r="G15" s="4">
        <v>0</v>
      </c>
    </row>
    <row r="16" spans="1:7" hidden="1" x14ac:dyDescent="0.3">
      <c r="A16" s="1"/>
      <c r="B16" s="1" t="s">
        <v>1</v>
      </c>
      <c r="C16" s="1" t="s">
        <v>8</v>
      </c>
      <c r="D16" s="3">
        <v>0.27700000000000002</v>
      </c>
      <c r="E16" s="1" t="s">
        <v>9</v>
      </c>
      <c r="F16" s="4">
        <v>1</v>
      </c>
      <c r="G16" s="4">
        <v>0</v>
      </c>
    </row>
    <row r="17" spans="1:7" x14ac:dyDescent="0.3">
      <c r="A17" s="1"/>
      <c r="B17" s="6" t="s">
        <v>17</v>
      </c>
      <c r="C17" s="1" t="s">
        <v>1</v>
      </c>
      <c r="D17" s="3">
        <v>1</v>
      </c>
      <c r="E17" s="1" t="s">
        <v>2</v>
      </c>
      <c r="F17" s="4">
        <v>0</v>
      </c>
      <c r="G17" s="4">
        <v>4598.7858104567904</v>
      </c>
    </row>
    <row r="18" spans="1:7" x14ac:dyDescent="0.3">
      <c r="A18" s="1"/>
      <c r="B18" s="1" t="s">
        <v>1</v>
      </c>
      <c r="C18" s="1" t="s">
        <v>6</v>
      </c>
      <c r="D18" s="7">
        <v>0.5</v>
      </c>
      <c r="E18" s="1" t="s">
        <v>2</v>
      </c>
      <c r="F18" s="4">
        <v>4800</v>
      </c>
      <c r="G18" s="4">
        <v>0</v>
      </c>
    </row>
    <row r="19" spans="1:7" x14ac:dyDescent="0.3">
      <c r="A19" s="1"/>
      <c r="B19" s="1" t="s">
        <v>1</v>
      </c>
      <c r="C19" s="1" t="s">
        <v>18</v>
      </c>
      <c r="D19" s="7">
        <v>0.01</v>
      </c>
      <c r="E19" s="1" t="s">
        <v>2</v>
      </c>
      <c r="F19" s="4">
        <v>43348.164627363702</v>
      </c>
      <c r="G19" s="4">
        <v>0</v>
      </c>
    </row>
    <row r="20" spans="1:7" x14ac:dyDescent="0.3">
      <c r="A20" s="1"/>
      <c r="B20" s="1" t="s">
        <v>1</v>
      </c>
      <c r="C20" s="1" t="s">
        <v>19</v>
      </c>
      <c r="D20" s="7">
        <v>7</v>
      </c>
      <c r="E20" s="1" t="s">
        <v>12</v>
      </c>
      <c r="F20" s="4">
        <v>618.40621412298594</v>
      </c>
      <c r="G20" s="4">
        <v>0</v>
      </c>
    </row>
    <row r="21" spans="1:7" x14ac:dyDescent="0.3">
      <c r="A21" s="1"/>
      <c r="B21" s="1" t="s">
        <v>1</v>
      </c>
      <c r="C21" s="1" t="s">
        <v>20</v>
      </c>
      <c r="D21" s="7">
        <v>0.1075</v>
      </c>
      <c r="E21" s="1" t="s">
        <v>2</v>
      </c>
      <c r="F21" s="4">
        <v>39719.878441641697</v>
      </c>
      <c r="G21" s="4">
        <v>0</v>
      </c>
    </row>
    <row r="22" spans="1:7" x14ac:dyDescent="0.3">
      <c r="A22" s="1"/>
      <c r="B22" s="1" t="s">
        <v>1</v>
      </c>
      <c r="C22" s="5" t="s">
        <v>7</v>
      </c>
      <c r="D22" s="7">
        <v>1</v>
      </c>
      <c r="E22" s="1" t="s">
        <v>2</v>
      </c>
      <c r="F22" s="4">
        <v>3800</v>
      </c>
      <c r="G22" s="4">
        <v>0</v>
      </c>
    </row>
    <row r="23" spans="1:7" x14ac:dyDescent="0.3">
      <c r="A23" s="1"/>
      <c r="B23" s="6" t="s">
        <v>21</v>
      </c>
      <c r="C23" s="1" t="s">
        <v>1</v>
      </c>
      <c r="D23" s="3">
        <v>1</v>
      </c>
      <c r="E23" s="1" t="s">
        <v>2</v>
      </c>
      <c r="F23" s="4">
        <v>0</v>
      </c>
      <c r="G23" s="4">
        <v>6692.5562917095704</v>
      </c>
    </row>
    <row r="24" spans="1:7" x14ac:dyDescent="0.3">
      <c r="A24" s="1"/>
      <c r="B24" s="1" t="s">
        <v>1</v>
      </c>
      <c r="C24" s="1" t="s">
        <v>6</v>
      </c>
      <c r="D24" s="7">
        <v>0.5</v>
      </c>
      <c r="E24" s="1" t="s">
        <v>2</v>
      </c>
      <c r="F24" s="4">
        <v>4800</v>
      </c>
      <c r="G24" s="4">
        <v>0</v>
      </c>
    </row>
    <row r="25" spans="1:7" x14ac:dyDescent="0.3">
      <c r="A25" s="1"/>
      <c r="B25" s="1" t="s">
        <v>1</v>
      </c>
      <c r="C25" s="1" t="s">
        <v>18</v>
      </c>
      <c r="D25" s="3">
        <v>0.01</v>
      </c>
      <c r="E25" s="1" t="s">
        <v>2</v>
      </c>
      <c r="F25" s="4">
        <v>43348.164627363702</v>
      </c>
      <c r="G25" s="4">
        <v>0</v>
      </c>
    </row>
    <row r="26" spans="1:7" x14ac:dyDescent="0.3">
      <c r="A26" s="1"/>
      <c r="B26" s="1" t="s">
        <v>1</v>
      </c>
      <c r="C26" s="1" t="s">
        <v>19</v>
      </c>
      <c r="D26" s="7">
        <v>7</v>
      </c>
      <c r="E26" s="1" t="s">
        <v>12</v>
      </c>
      <c r="F26" s="4">
        <v>618.40621412298594</v>
      </c>
      <c r="G26" s="4">
        <v>0</v>
      </c>
    </row>
    <row r="27" spans="1:7" x14ac:dyDescent="0.3">
      <c r="A27" s="1"/>
      <c r="B27" s="1" t="s">
        <v>1</v>
      </c>
      <c r="C27" s="1" t="s">
        <v>22</v>
      </c>
      <c r="D27" s="7">
        <v>0.01</v>
      </c>
      <c r="E27" s="1" t="s">
        <v>2</v>
      </c>
      <c r="F27" s="4">
        <v>40000</v>
      </c>
      <c r="G27" s="4">
        <v>0</v>
      </c>
    </row>
    <row r="28" spans="1:7" x14ac:dyDescent="0.3">
      <c r="A28" s="1"/>
      <c r="B28" s="1" t="s">
        <v>1</v>
      </c>
      <c r="C28" s="1" t="s">
        <v>23</v>
      </c>
      <c r="D28" s="7">
        <v>0.02</v>
      </c>
      <c r="E28" s="1" t="s">
        <v>2</v>
      </c>
      <c r="F28" s="4">
        <v>43055.172893337003</v>
      </c>
      <c r="G28" s="4">
        <v>0</v>
      </c>
    </row>
    <row r="29" spans="1:7" x14ac:dyDescent="0.3">
      <c r="A29" s="1"/>
      <c r="B29" s="1" t="s">
        <v>1</v>
      </c>
      <c r="C29" s="1" t="s">
        <v>24</v>
      </c>
      <c r="D29" s="7">
        <v>0.25</v>
      </c>
      <c r="E29" s="1" t="s">
        <v>2</v>
      </c>
      <c r="F29" s="4">
        <v>39000</v>
      </c>
      <c r="G29" s="4">
        <v>0</v>
      </c>
    </row>
    <row r="30" spans="1:7" x14ac:dyDescent="0.3">
      <c r="A30" s="1"/>
      <c r="B30" s="1" t="s">
        <v>1</v>
      </c>
      <c r="C30" s="1" t="s">
        <v>20</v>
      </c>
      <c r="D30" s="7">
        <v>0.1075</v>
      </c>
      <c r="E30" s="1" t="s">
        <v>2</v>
      </c>
      <c r="F30" s="4">
        <v>39719.878441641697</v>
      </c>
      <c r="G30" s="4">
        <v>0</v>
      </c>
    </row>
    <row r="31" spans="1:7" x14ac:dyDescent="0.3">
      <c r="A31" s="1"/>
      <c r="B31" s="1" t="s">
        <v>1</v>
      </c>
      <c r="C31" s="5" t="s">
        <v>7</v>
      </c>
      <c r="D31" s="7">
        <v>1</v>
      </c>
      <c r="E31" s="1" t="s">
        <v>2</v>
      </c>
      <c r="F31" s="4">
        <v>3800</v>
      </c>
      <c r="G31" s="4">
        <v>0</v>
      </c>
    </row>
    <row r="32" spans="1:7" x14ac:dyDescent="0.3">
      <c r="A32" s="1"/>
      <c r="B32" s="6" t="s">
        <v>25</v>
      </c>
      <c r="C32" s="1" t="s">
        <v>1</v>
      </c>
      <c r="D32" s="3">
        <v>1</v>
      </c>
      <c r="E32" s="1" t="s">
        <v>2</v>
      </c>
      <c r="F32" s="4">
        <v>0</v>
      </c>
      <c r="G32" s="4">
        <v>8452.4635774007093</v>
      </c>
    </row>
    <row r="33" spans="1:7" x14ac:dyDescent="0.3">
      <c r="A33" s="1"/>
      <c r="B33" s="1" t="s">
        <v>1</v>
      </c>
      <c r="C33" s="1" t="s">
        <v>6</v>
      </c>
      <c r="D33" s="7">
        <v>0.5</v>
      </c>
      <c r="E33" s="1" t="s">
        <v>2</v>
      </c>
      <c r="F33" s="4">
        <v>4800</v>
      </c>
      <c r="G33" s="4">
        <v>0</v>
      </c>
    </row>
    <row r="34" spans="1:7" x14ac:dyDescent="0.3">
      <c r="A34" s="1"/>
      <c r="B34" s="1" t="s">
        <v>1</v>
      </c>
      <c r="C34" s="1" t="s">
        <v>18</v>
      </c>
      <c r="D34" s="7">
        <v>0.01</v>
      </c>
      <c r="E34" s="1" t="s">
        <v>2</v>
      </c>
      <c r="F34" s="4">
        <v>43348.164627363702</v>
      </c>
      <c r="G34" s="4">
        <v>0</v>
      </c>
    </row>
    <row r="35" spans="1:7" x14ac:dyDescent="0.3">
      <c r="A35" s="1"/>
      <c r="B35" s="1" t="s">
        <v>1</v>
      </c>
      <c r="C35" s="1" t="s">
        <v>19</v>
      </c>
      <c r="D35" s="7">
        <v>7</v>
      </c>
      <c r="E35" s="1" t="s">
        <v>12</v>
      </c>
      <c r="F35" s="4">
        <v>618.40621412298594</v>
      </c>
      <c r="G35" s="4">
        <v>0</v>
      </c>
    </row>
    <row r="36" spans="1:7" x14ac:dyDescent="0.3">
      <c r="A36" s="1"/>
      <c r="B36" s="1" t="s">
        <v>1</v>
      </c>
      <c r="C36" s="1" t="s">
        <v>22</v>
      </c>
      <c r="D36" s="7">
        <v>0.01</v>
      </c>
      <c r="E36" s="1" t="s">
        <v>2</v>
      </c>
      <c r="F36" s="4">
        <v>40000</v>
      </c>
      <c r="G36" s="4">
        <v>0</v>
      </c>
    </row>
    <row r="37" spans="1:7" x14ac:dyDescent="0.3">
      <c r="A37" s="1"/>
      <c r="B37" s="1" t="s">
        <v>1</v>
      </c>
      <c r="C37" s="1" t="s">
        <v>23</v>
      </c>
      <c r="D37" s="7">
        <v>0.02</v>
      </c>
      <c r="E37" s="1" t="s">
        <v>2</v>
      </c>
      <c r="F37" s="4">
        <v>43055.172893337003</v>
      </c>
      <c r="G37" s="4">
        <v>0</v>
      </c>
    </row>
    <row r="38" spans="1:7" x14ac:dyDescent="0.3">
      <c r="A38" s="1"/>
      <c r="B38" s="1" t="s">
        <v>1</v>
      </c>
      <c r="C38" s="1" t="s">
        <v>24</v>
      </c>
      <c r="D38" s="7">
        <v>0.25</v>
      </c>
      <c r="E38" s="1" t="s">
        <v>2</v>
      </c>
      <c r="F38" s="4">
        <v>39000</v>
      </c>
      <c r="G38" s="4">
        <v>0</v>
      </c>
    </row>
    <row r="39" spans="1:7" x14ac:dyDescent="0.3">
      <c r="A39" s="1"/>
      <c r="B39" s="1" t="s">
        <v>1</v>
      </c>
      <c r="C39" s="5" t="s">
        <v>7</v>
      </c>
      <c r="D39" s="7">
        <v>1</v>
      </c>
      <c r="E39" s="1" t="s">
        <v>2</v>
      </c>
      <c r="F39" s="4">
        <v>3800</v>
      </c>
      <c r="G39" s="4">
        <v>0</v>
      </c>
    </row>
    <row r="40" spans="1:7" hidden="1" x14ac:dyDescent="0.3">
      <c r="A40" s="1"/>
      <c r="B40" s="1" t="s">
        <v>26</v>
      </c>
      <c r="C40" s="1" t="s">
        <v>1</v>
      </c>
      <c r="D40" s="3">
        <v>1</v>
      </c>
      <c r="E40" s="1" t="s">
        <v>12</v>
      </c>
      <c r="F40" s="4">
        <v>0</v>
      </c>
      <c r="G40" s="4">
        <v>1020.81768877013</v>
      </c>
    </row>
    <row r="41" spans="1:7" hidden="1" x14ac:dyDescent="0.3">
      <c r="A41" s="1"/>
      <c r="B41" s="1" t="s">
        <v>1</v>
      </c>
      <c r="C41" s="1" t="s">
        <v>3</v>
      </c>
      <c r="D41" s="3">
        <v>2.0000000000000001E-4</v>
      </c>
      <c r="E41" s="1" t="s">
        <v>2</v>
      </c>
      <c r="F41" s="4">
        <v>850</v>
      </c>
      <c r="G41" s="4">
        <v>0</v>
      </c>
    </row>
    <row r="42" spans="1:7" hidden="1" x14ac:dyDescent="0.3">
      <c r="A42" s="1"/>
      <c r="B42" s="1" t="s">
        <v>1</v>
      </c>
      <c r="C42" s="1" t="s">
        <v>13</v>
      </c>
      <c r="D42" s="3">
        <v>1.8E-3</v>
      </c>
      <c r="E42" s="1" t="s">
        <v>2</v>
      </c>
      <c r="F42" s="4">
        <v>42000</v>
      </c>
      <c r="G42" s="4">
        <v>0</v>
      </c>
    </row>
    <row r="43" spans="1:7" hidden="1" x14ac:dyDescent="0.3">
      <c r="A43" s="1"/>
      <c r="B43" s="1" t="s">
        <v>1</v>
      </c>
      <c r="C43" s="1" t="s">
        <v>6</v>
      </c>
      <c r="D43" s="3">
        <v>0.124</v>
      </c>
      <c r="E43" s="1" t="s">
        <v>2</v>
      </c>
      <c r="F43" s="4">
        <v>4800</v>
      </c>
      <c r="G43" s="4">
        <v>0</v>
      </c>
    </row>
    <row r="44" spans="1:7" hidden="1" x14ac:dyDescent="0.3">
      <c r="A44" s="1"/>
      <c r="B44" s="1" t="s">
        <v>1</v>
      </c>
      <c r="C44" s="1" t="s">
        <v>27</v>
      </c>
      <c r="D44" s="3">
        <v>0.02</v>
      </c>
      <c r="E44" s="1" t="s">
        <v>2</v>
      </c>
      <c r="F44" s="4">
        <v>5599.4495969480704</v>
      </c>
      <c r="G44" s="4">
        <v>0</v>
      </c>
    </row>
    <row r="45" spans="1:7" hidden="1" x14ac:dyDescent="0.3">
      <c r="A45" s="1"/>
      <c r="B45" s="1" t="s">
        <v>1</v>
      </c>
      <c r="C45" s="1" t="s">
        <v>28</v>
      </c>
      <c r="D45" s="3">
        <v>5.5E-2</v>
      </c>
      <c r="E45" s="1" t="s">
        <v>2</v>
      </c>
      <c r="F45" s="4">
        <v>3800</v>
      </c>
      <c r="G45" s="4">
        <v>0</v>
      </c>
    </row>
    <row r="46" spans="1:7" hidden="1" x14ac:dyDescent="0.3">
      <c r="A46" s="1"/>
      <c r="B46" s="1" t="s">
        <v>1</v>
      </c>
      <c r="C46" s="1" t="s">
        <v>4</v>
      </c>
      <c r="D46" s="3">
        <v>8.9999999999999993E-3</v>
      </c>
      <c r="E46" s="1" t="s">
        <v>2</v>
      </c>
      <c r="F46" s="4">
        <v>14324.6681636419</v>
      </c>
      <c r="G46" s="4">
        <v>0</v>
      </c>
    </row>
    <row r="47" spans="1:7" hidden="1" x14ac:dyDescent="0.3">
      <c r="A47" s="1"/>
      <c r="B47" s="1" t="s">
        <v>1</v>
      </c>
      <c r="C47" s="1" t="s">
        <v>8</v>
      </c>
      <c r="D47" s="3">
        <v>2.1999999999999999E-2</v>
      </c>
      <c r="E47" s="1" t="s">
        <v>9</v>
      </c>
      <c r="F47" s="4">
        <v>1</v>
      </c>
      <c r="G47" s="4">
        <v>0</v>
      </c>
    </row>
    <row r="48" spans="1:7" hidden="1" x14ac:dyDescent="0.3">
      <c r="A48" s="1"/>
      <c r="B48" s="1" t="s">
        <v>1</v>
      </c>
      <c r="C48" s="1" t="s">
        <v>29</v>
      </c>
      <c r="D48" s="3">
        <v>2.0000000000000001E-4</v>
      </c>
      <c r="E48" s="1" t="s">
        <v>2</v>
      </c>
      <c r="F48" s="4">
        <v>100000</v>
      </c>
      <c r="G48" s="4">
        <v>0</v>
      </c>
    </row>
    <row r="49" spans="1:7" x14ac:dyDescent="0.3">
      <c r="A49" s="1"/>
      <c r="B49" s="6" t="s">
        <v>30</v>
      </c>
      <c r="C49" s="1" t="s">
        <v>1</v>
      </c>
      <c r="D49" s="3">
        <v>1</v>
      </c>
      <c r="E49" s="1" t="s">
        <v>12</v>
      </c>
      <c r="F49" s="4">
        <v>0</v>
      </c>
      <c r="G49" s="4">
        <v>782.81430098866997</v>
      </c>
    </row>
    <row r="50" spans="1:7" x14ac:dyDescent="0.3">
      <c r="A50" s="1"/>
      <c r="B50" s="1" t="s">
        <v>1</v>
      </c>
      <c r="C50" s="1" t="s">
        <v>3</v>
      </c>
      <c r="D50" s="7">
        <v>2.0000000000000001E-4</v>
      </c>
      <c r="E50" s="1" t="s">
        <v>2</v>
      </c>
      <c r="F50" s="4">
        <v>850</v>
      </c>
      <c r="G50" s="4">
        <v>0</v>
      </c>
    </row>
    <row r="51" spans="1:7" x14ac:dyDescent="0.3">
      <c r="A51" s="1"/>
      <c r="B51" s="1" t="s">
        <v>1</v>
      </c>
      <c r="C51" s="1" t="s">
        <v>31</v>
      </c>
      <c r="D51" s="7">
        <v>2.5000000000000001E-3</v>
      </c>
      <c r="E51" s="1" t="s">
        <v>2</v>
      </c>
      <c r="F51" s="4">
        <v>10229.740209383501</v>
      </c>
      <c r="G51" s="4">
        <v>0</v>
      </c>
    </row>
    <row r="52" spans="1:7" x14ac:dyDescent="0.3">
      <c r="A52" s="1"/>
      <c r="B52" s="1" t="s">
        <v>1</v>
      </c>
      <c r="C52" s="1" t="s">
        <v>6</v>
      </c>
      <c r="D52" s="7">
        <v>9.5832999999999995E-3</v>
      </c>
      <c r="E52" s="1" t="s">
        <v>2</v>
      </c>
      <c r="F52" s="4">
        <v>4800</v>
      </c>
      <c r="G52" s="4">
        <v>0</v>
      </c>
    </row>
    <row r="53" spans="1:7" x14ac:dyDescent="0.3">
      <c r="A53" s="1"/>
      <c r="B53" s="1" t="s">
        <v>1</v>
      </c>
      <c r="C53" s="1" t="s">
        <v>7</v>
      </c>
      <c r="D53" s="7">
        <v>4.1660000000000003E-2</v>
      </c>
      <c r="E53" s="1" t="s">
        <v>2</v>
      </c>
      <c r="F53" s="4">
        <v>4200</v>
      </c>
      <c r="G53" s="4">
        <v>0</v>
      </c>
    </row>
    <row r="54" spans="1:7" x14ac:dyDescent="0.3">
      <c r="A54" s="1"/>
      <c r="B54" s="1" t="s">
        <v>1</v>
      </c>
      <c r="C54" s="1" t="s">
        <v>4</v>
      </c>
      <c r="D54" s="7">
        <v>6.6600000000000001E-3</v>
      </c>
      <c r="E54" s="1" t="s">
        <v>2</v>
      </c>
      <c r="F54" s="4">
        <v>14324.6681636419</v>
      </c>
      <c r="G54" s="4">
        <v>0</v>
      </c>
    </row>
    <row r="55" spans="1:7" x14ac:dyDescent="0.3">
      <c r="A55" s="1"/>
      <c r="B55" s="1" t="s">
        <v>1</v>
      </c>
      <c r="C55" s="1" t="s">
        <v>8</v>
      </c>
      <c r="D55" s="7">
        <v>1.5833E-2</v>
      </c>
      <c r="E55" s="1" t="s">
        <v>9</v>
      </c>
      <c r="F55" s="4">
        <v>1</v>
      </c>
      <c r="G55" s="4">
        <v>0</v>
      </c>
    </row>
    <row r="56" spans="1:7" x14ac:dyDescent="0.3">
      <c r="A56" s="1"/>
      <c r="B56" s="1" t="s">
        <v>1</v>
      </c>
      <c r="C56" s="1" t="s">
        <v>29</v>
      </c>
      <c r="D56" s="7">
        <v>8.2999999999999998E-5</v>
      </c>
      <c r="E56" s="1" t="s">
        <v>2</v>
      </c>
      <c r="F56" s="4">
        <v>100000</v>
      </c>
      <c r="G56" s="4">
        <v>0</v>
      </c>
    </row>
    <row r="57" spans="1:7" x14ac:dyDescent="0.3">
      <c r="A57" s="1"/>
      <c r="B57" s="1" t="s">
        <v>1</v>
      </c>
      <c r="C57" s="1" t="s">
        <v>14</v>
      </c>
      <c r="D57" s="7">
        <v>8.2999999999999998E-5</v>
      </c>
      <c r="E57" s="1" t="s">
        <v>2</v>
      </c>
      <c r="F57" s="4">
        <v>30100</v>
      </c>
      <c r="G57" s="4">
        <v>0</v>
      </c>
    </row>
    <row r="58" spans="1:7" s="8" customFormat="1" x14ac:dyDescent="0.3">
      <c r="A58" s="1"/>
      <c r="B58" s="1" t="s">
        <v>1</v>
      </c>
      <c r="C58" s="1" t="s">
        <v>32</v>
      </c>
      <c r="D58" s="7">
        <v>8.3300000000000006E-3</v>
      </c>
      <c r="E58" s="1" t="s">
        <v>2</v>
      </c>
      <c r="F58" s="4">
        <v>34577.5047117418</v>
      </c>
      <c r="G58" s="4">
        <v>0</v>
      </c>
    </row>
    <row r="59" spans="1:7" x14ac:dyDescent="0.3">
      <c r="A59" s="1"/>
      <c r="B59" s="1"/>
      <c r="C59" s="5" t="s">
        <v>19</v>
      </c>
      <c r="D59" s="7">
        <v>3.3300000000000003E-2</v>
      </c>
      <c r="E59" s="1" t="s">
        <v>2</v>
      </c>
      <c r="F59" s="4"/>
      <c r="G59" s="4"/>
    </row>
    <row r="60" spans="1:7" x14ac:dyDescent="0.3">
      <c r="A60" s="1"/>
      <c r="B60" s="9" t="s">
        <v>33</v>
      </c>
      <c r="C60" s="1" t="s">
        <v>1</v>
      </c>
      <c r="D60" s="3">
        <v>1</v>
      </c>
      <c r="E60" s="1" t="s">
        <v>12</v>
      </c>
      <c r="F60" s="4">
        <v>0</v>
      </c>
      <c r="G60" s="4">
        <v>998.54368534280297</v>
      </c>
    </row>
    <row r="61" spans="1:7" x14ac:dyDescent="0.3">
      <c r="A61" s="1"/>
      <c r="B61" s="1" t="s">
        <v>1</v>
      </c>
      <c r="C61" s="1" t="s">
        <v>34</v>
      </c>
      <c r="D61" s="3">
        <v>1.2999999999999999E-2</v>
      </c>
      <c r="E61" s="1" t="s">
        <v>9</v>
      </c>
      <c r="F61" s="4">
        <v>4583</v>
      </c>
      <c r="G61" s="4">
        <v>0</v>
      </c>
    </row>
    <row r="62" spans="1:7" x14ac:dyDescent="0.3">
      <c r="A62" s="1"/>
      <c r="B62" s="1" t="s">
        <v>1</v>
      </c>
      <c r="C62" s="1" t="s">
        <v>8</v>
      </c>
      <c r="D62" s="3">
        <v>1.2999999999999999E-2</v>
      </c>
      <c r="E62" s="1" t="s">
        <v>9</v>
      </c>
      <c r="F62" s="4">
        <v>1</v>
      </c>
      <c r="G62" s="4">
        <v>0</v>
      </c>
    </row>
    <row r="63" spans="1:7" x14ac:dyDescent="0.3">
      <c r="A63" s="1"/>
      <c r="B63" s="1" t="s">
        <v>1</v>
      </c>
      <c r="C63" s="1" t="s">
        <v>3</v>
      </c>
      <c r="D63" s="7">
        <v>3.2499999999999999E-4</v>
      </c>
      <c r="E63" s="1" t="s">
        <v>2</v>
      </c>
      <c r="F63" s="4">
        <v>850</v>
      </c>
      <c r="G63" s="4">
        <v>0</v>
      </c>
    </row>
    <row r="64" spans="1:7" x14ac:dyDescent="0.3">
      <c r="A64" s="1"/>
      <c r="B64" s="1" t="s">
        <v>1</v>
      </c>
      <c r="C64" s="1" t="s">
        <v>19</v>
      </c>
      <c r="D64" s="7">
        <v>5.1999999999999998E-2</v>
      </c>
      <c r="E64" s="1" t="s">
        <v>12</v>
      </c>
      <c r="F64" s="4">
        <v>618.40621412298594</v>
      </c>
      <c r="G64" s="4">
        <v>0</v>
      </c>
    </row>
    <row r="65" spans="1:7" x14ac:dyDescent="0.3">
      <c r="A65" s="1"/>
      <c r="B65" s="1" t="s">
        <v>1</v>
      </c>
      <c r="C65" s="1" t="s">
        <v>6</v>
      </c>
      <c r="D65" s="7">
        <v>6.4999999999999997E-3</v>
      </c>
      <c r="E65" s="1" t="s">
        <v>2</v>
      </c>
      <c r="F65" s="4">
        <v>4800</v>
      </c>
      <c r="G65" s="4">
        <v>0</v>
      </c>
    </row>
    <row r="66" spans="1:7" x14ac:dyDescent="0.3">
      <c r="A66" s="1"/>
      <c r="B66" s="1" t="s">
        <v>1</v>
      </c>
      <c r="C66" s="5" t="s">
        <v>7</v>
      </c>
      <c r="D66" s="7">
        <v>8.0600000000000005E-2</v>
      </c>
      <c r="E66" s="1" t="s">
        <v>2</v>
      </c>
      <c r="F66" s="4">
        <v>3538.7759912843499</v>
      </c>
      <c r="G66" s="4">
        <v>0</v>
      </c>
    </row>
    <row r="67" spans="1:7" x14ac:dyDescent="0.3">
      <c r="A67" s="1"/>
      <c r="B67" s="1" t="s">
        <v>1</v>
      </c>
      <c r="C67" s="5" t="s">
        <v>5</v>
      </c>
      <c r="D67" s="7">
        <v>3.2499999999999999E-4</v>
      </c>
      <c r="E67" s="1" t="s">
        <v>2</v>
      </c>
      <c r="F67" s="4">
        <v>10229.740209383501</v>
      </c>
      <c r="G67" s="4">
        <v>0</v>
      </c>
    </row>
    <row r="68" spans="1:7" x14ac:dyDescent="0.3">
      <c r="A68" s="1"/>
      <c r="B68" s="1" t="s">
        <v>1</v>
      </c>
      <c r="C68" s="5" t="s">
        <v>35</v>
      </c>
      <c r="D68" s="7">
        <v>1.6E-2</v>
      </c>
      <c r="E68" s="1" t="s">
        <v>2</v>
      </c>
      <c r="F68" s="4">
        <v>59180</v>
      </c>
      <c r="G68" s="4">
        <v>0</v>
      </c>
    </row>
    <row r="69" spans="1:7" x14ac:dyDescent="0.3">
      <c r="A69" s="1"/>
      <c r="B69" s="6" t="s">
        <v>36</v>
      </c>
      <c r="C69" s="1" t="s">
        <v>1</v>
      </c>
      <c r="D69" s="3">
        <v>1</v>
      </c>
      <c r="E69" s="1" t="s">
        <v>12</v>
      </c>
      <c r="F69" s="4">
        <v>0</v>
      </c>
      <c r="G69" s="4">
        <v>1248.0305494146401</v>
      </c>
    </row>
    <row r="70" spans="1:7" x14ac:dyDescent="0.3">
      <c r="A70" s="1"/>
      <c r="B70" s="1" t="s">
        <v>1</v>
      </c>
      <c r="C70" s="1" t="s">
        <v>33</v>
      </c>
      <c r="D70" s="3">
        <v>1</v>
      </c>
      <c r="E70" s="1" t="s">
        <v>12</v>
      </c>
      <c r="F70" s="4">
        <v>998.54368534280297</v>
      </c>
      <c r="G70" s="4">
        <v>0</v>
      </c>
    </row>
    <row r="71" spans="1:7" x14ac:dyDescent="0.3">
      <c r="A71" s="1"/>
      <c r="B71" s="1" t="s">
        <v>1</v>
      </c>
      <c r="C71" s="1" t="s">
        <v>37</v>
      </c>
      <c r="D71" s="3">
        <v>2.4E-2</v>
      </c>
      <c r="E71" s="1" t="s">
        <v>2</v>
      </c>
      <c r="F71" s="4">
        <v>10587.1757408623</v>
      </c>
      <c r="G71" s="4">
        <v>0</v>
      </c>
    </row>
    <row r="72" spans="1:7" x14ac:dyDescent="0.3">
      <c r="A72" s="1"/>
      <c r="B72" s="1"/>
      <c r="C72" s="5" t="s">
        <v>19</v>
      </c>
      <c r="D72" s="7">
        <v>5.4050000000000001E-2</v>
      </c>
      <c r="E72" s="1" t="s">
        <v>2</v>
      </c>
      <c r="F72" s="4"/>
      <c r="G72" s="4"/>
    </row>
    <row r="73" spans="1:7" x14ac:dyDescent="0.3">
      <c r="A73" s="1"/>
      <c r="B73" s="6" t="s">
        <v>38</v>
      </c>
      <c r="C73" s="1" t="s">
        <v>1</v>
      </c>
      <c r="D73" s="3">
        <v>1</v>
      </c>
      <c r="E73" s="1" t="s">
        <v>12</v>
      </c>
      <c r="F73" s="4">
        <v>0</v>
      </c>
      <c r="G73" s="4">
        <v>1309.3874819753601</v>
      </c>
    </row>
    <row r="74" spans="1:7" x14ac:dyDescent="0.3">
      <c r="A74" s="1"/>
      <c r="B74" s="1" t="s">
        <v>1</v>
      </c>
      <c r="C74" s="1" t="s">
        <v>33</v>
      </c>
      <c r="D74" s="3">
        <v>1</v>
      </c>
      <c r="E74" s="1" t="s">
        <v>12</v>
      </c>
      <c r="F74" s="4">
        <v>998.54368534280297</v>
      </c>
      <c r="G74" s="4">
        <v>0</v>
      </c>
    </row>
    <row r="75" spans="1:7" x14ac:dyDescent="0.3">
      <c r="A75" s="1"/>
      <c r="B75" s="1" t="s">
        <v>1</v>
      </c>
      <c r="C75" s="1" t="s">
        <v>39</v>
      </c>
      <c r="D75" s="3">
        <v>2.4E-2</v>
      </c>
      <c r="E75" s="1" t="s">
        <v>2</v>
      </c>
      <c r="F75" s="4">
        <v>13539.9592270389</v>
      </c>
      <c r="G75" s="4">
        <v>0</v>
      </c>
    </row>
    <row r="76" spans="1:7" x14ac:dyDescent="0.3">
      <c r="A76" s="1"/>
      <c r="B76" s="1"/>
      <c r="C76" s="5" t="s">
        <v>19</v>
      </c>
      <c r="D76" s="7">
        <v>5.4050000000000001E-2</v>
      </c>
      <c r="E76" s="1" t="s">
        <v>2</v>
      </c>
      <c r="F76" s="4"/>
      <c r="G76" s="4"/>
    </row>
    <row r="77" spans="1:7" x14ac:dyDescent="0.3">
      <c r="A77" s="1"/>
      <c r="B77" s="9" t="s">
        <v>40</v>
      </c>
      <c r="C77" s="1" t="s">
        <v>1</v>
      </c>
      <c r="D77" s="3">
        <v>1</v>
      </c>
      <c r="E77" s="1" t="s">
        <v>2</v>
      </c>
      <c r="F77" s="4">
        <v>0</v>
      </c>
      <c r="G77" s="4">
        <v>14163.5190243787</v>
      </c>
    </row>
    <row r="78" spans="1:7" x14ac:dyDescent="0.3">
      <c r="A78" s="1"/>
      <c r="B78" s="1" t="s">
        <v>1</v>
      </c>
      <c r="C78" s="5" t="s">
        <v>7</v>
      </c>
      <c r="D78" s="7">
        <v>5.8648640000000002E-2</v>
      </c>
      <c r="E78" s="1" t="s">
        <v>2</v>
      </c>
      <c r="F78" s="4">
        <v>3538.7759912843499</v>
      </c>
      <c r="G78" s="4">
        <v>0</v>
      </c>
    </row>
    <row r="79" spans="1:7" x14ac:dyDescent="0.3">
      <c r="A79" s="1"/>
      <c r="B79" s="1" t="s">
        <v>1</v>
      </c>
      <c r="C79" s="5" t="s">
        <v>6</v>
      </c>
      <c r="D79" s="7">
        <v>4.7297290000000002E-3</v>
      </c>
      <c r="E79" s="1" t="s">
        <v>2</v>
      </c>
      <c r="F79" s="4">
        <v>4800</v>
      </c>
      <c r="G79" s="4">
        <v>0</v>
      </c>
    </row>
    <row r="80" spans="1:7" x14ac:dyDescent="0.3">
      <c r="A80" s="1"/>
      <c r="B80" s="1" t="s">
        <v>1</v>
      </c>
      <c r="C80" s="5" t="s">
        <v>34</v>
      </c>
      <c r="D80" s="7">
        <v>9.4500000000000001E-3</v>
      </c>
      <c r="E80" s="1" t="s">
        <v>9</v>
      </c>
      <c r="F80" s="4">
        <v>4583</v>
      </c>
      <c r="G80" s="4">
        <v>0</v>
      </c>
    </row>
    <row r="81" spans="1:7" x14ac:dyDescent="0.3">
      <c r="A81" s="1"/>
      <c r="B81" s="1" t="s">
        <v>1</v>
      </c>
      <c r="C81" s="5" t="s">
        <v>35</v>
      </c>
      <c r="D81" s="7">
        <v>1.3509999999999999E-2</v>
      </c>
      <c r="E81" s="1" t="s">
        <v>2</v>
      </c>
      <c r="F81" s="4">
        <v>59180</v>
      </c>
      <c r="G81" s="4">
        <v>0</v>
      </c>
    </row>
    <row r="82" spans="1:7" x14ac:dyDescent="0.3">
      <c r="A82" s="1"/>
      <c r="B82" s="1" t="s">
        <v>1</v>
      </c>
      <c r="C82" s="5" t="s">
        <v>19</v>
      </c>
      <c r="D82" s="7">
        <v>3.7830000000000003E-2</v>
      </c>
      <c r="E82" s="1" t="s">
        <v>12</v>
      </c>
      <c r="F82" s="4">
        <v>618.40621412298594</v>
      </c>
      <c r="G82" s="4">
        <v>0</v>
      </c>
    </row>
    <row r="83" spans="1:7" x14ac:dyDescent="0.3">
      <c r="A83" s="1"/>
      <c r="B83" s="1" t="s">
        <v>1</v>
      </c>
      <c r="C83" s="5" t="s">
        <v>3</v>
      </c>
      <c r="D83" s="7">
        <v>2.3648648000000001E-4</v>
      </c>
      <c r="E83" s="1" t="s">
        <v>2</v>
      </c>
      <c r="F83" s="4">
        <v>850</v>
      </c>
      <c r="G83" s="4">
        <v>0</v>
      </c>
    </row>
    <row r="84" spans="1:7" x14ac:dyDescent="0.3">
      <c r="A84" s="1"/>
      <c r="B84" s="1" t="s">
        <v>1</v>
      </c>
      <c r="C84" s="5" t="s">
        <v>5</v>
      </c>
      <c r="D84" s="7">
        <v>3.2499999999999999E-4</v>
      </c>
      <c r="E84" s="1" t="s">
        <v>2</v>
      </c>
      <c r="F84" s="4">
        <v>10229.740209383501</v>
      </c>
      <c r="G84" s="4">
        <v>0</v>
      </c>
    </row>
    <row r="85" spans="1:7" x14ac:dyDescent="0.3">
      <c r="A85" s="1"/>
      <c r="B85" s="1" t="s">
        <v>1</v>
      </c>
      <c r="C85" s="5" t="s">
        <v>8</v>
      </c>
      <c r="D85" s="7">
        <v>9.4500000000000001E-3</v>
      </c>
      <c r="E85" s="1" t="s">
        <v>9</v>
      </c>
      <c r="F85" s="4">
        <v>1</v>
      </c>
      <c r="G85" s="4">
        <v>0</v>
      </c>
    </row>
    <row r="86" spans="1:7" x14ac:dyDescent="0.3">
      <c r="A86" s="1"/>
      <c r="B86" s="6" t="s">
        <v>41</v>
      </c>
      <c r="C86" s="1" t="s">
        <v>1</v>
      </c>
      <c r="D86" s="3">
        <v>1</v>
      </c>
      <c r="E86" s="1" t="s">
        <v>12</v>
      </c>
      <c r="F86" s="4">
        <v>0</v>
      </c>
      <c r="G86" s="4">
        <v>2132.1146722441399</v>
      </c>
    </row>
    <row r="87" spans="1:7" x14ac:dyDescent="0.3">
      <c r="A87" s="1"/>
      <c r="B87" s="1" t="s">
        <v>1</v>
      </c>
      <c r="C87" s="5" t="s">
        <v>40</v>
      </c>
      <c r="D87" s="7">
        <v>1</v>
      </c>
      <c r="E87" s="5" t="s">
        <v>12</v>
      </c>
      <c r="F87" s="4">
        <v>14163.5190243787</v>
      </c>
      <c r="G87" s="4">
        <v>0</v>
      </c>
    </row>
    <row r="88" spans="1:7" x14ac:dyDescent="0.3">
      <c r="A88" s="1"/>
      <c r="B88" s="1" t="s">
        <v>1</v>
      </c>
      <c r="C88" s="5" t="s">
        <v>42</v>
      </c>
      <c r="D88" s="7">
        <v>1.3509999999999999E-2</v>
      </c>
      <c r="E88" s="5" t="s">
        <v>2</v>
      </c>
      <c r="F88" s="4">
        <v>14038.8841234266</v>
      </c>
      <c r="G88" s="4">
        <v>0</v>
      </c>
    </row>
    <row r="89" spans="1:7" x14ac:dyDescent="0.3">
      <c r="A89" s="1"/>
      <c r="B89" s="1" t="s">
        <v>1</v>
      </c>
      <c r="C89" s="5" t="s">
        <v>43</v>
      </c>
      <c r="D89" s="7">
        <v>1.35E-4</v>
      </c>
      <c r="E89" s="5" t="s">
        <v>2</v>
      </c>
      <c r="F89" s="4">
        <v>23000</v>
      </c>
      <c r="G89" s="4">
        <v>0</v>
      </c>
    </row>
    <row r="90" spans="1:7" x14ac:dyDescent="0.3">
      <c r="A90" s="1"/>
      <c r="B90" s="1" t="s">
        <v>1</v>
      </c>
      <c r="C90" s="5" t="s">
        <v>39</v>
      </c>
      <c r="D90" s="7">
        <v>1.891E-2</v>
      </c>
      <c r="E90" s="5" t="s">
        <v>2</v>
      </c>
      <c r="F90" s="4">
        <v>13539.9592270389</v>
      </c>
      <c r="G90" s="4">
        <v>0</v>
      </c>
    </row>
    <row r="91" spans="1:7" x14ac:dyDescent="0.3">
      <c r="A91" s="1"/>
      <c r="B91" s="1" t="s">
        <v>1</v>
      </c>
      <c r="C91" s="5" t="s">
        <v>44</v>
      </c>
      <c r="D91" s="7">
        <v>1.35E-4</v>
      </c>
      <c r="E91" s="5" t="s">
        <v>2</v>
      </c>
      <c r="F91" s="4">
        <v>3550</v>
      </c>
      <c r="G91" s="4">
        <v>0</v>
      </c>
    </row>
    <row r="92" spans="1:7" x14ac:dyDescent="0.3">
      <c r="A92" s="1"/>
      <c r="B92" s="1"/>
      <c r="C92" s="5" t="s">
        <v>19</v>
      </c>
      <c r="D92" s="7">
        <v>5.4050000000000001E-2</v>
      </c>
      <c r="E92" s="5" t="s">
        <v>2</v>
      </c>
      <c r="F92" s="4"/>
      <c r="G92" s="4"/>
    </row>
    <row r="93" spans="1:7" hidden="1" x14ac:dyDescent="0.3">
      <c r="A93" s="1"/>
      <c r="B93" s="1" t="s">
        <v>45</v>
      </c>
      <c r="C93" s="1" t="s">
        <v>1</v>
      </c>
      <c r="D93" s="3">
        <v>1</v>
      </c>
      <c r="E93" s="1" t="s">
        <v>12</v>
      </c>
      <c r="F93" s="4">
        <v>0</v>
      </c>
      <c r="G93" s="4">
        <v>1189.2258300675601</v>
      </c>
    </row>
    <row r="94" spans="1:7" hidden="1" x14ac:dyDescent="0.3">
      <c r="A94" s="1"/>
      <c r="B94" s="1" t="s">
        <v>1</v>
      </c>
      <c r="C94" s="1" t="s">
        <v>0</v>
      </c>
      <c r="D94" s="3">
        <v>1</v>
      </c>
      <c r="E94" s="1" t="s">
        <v>2</v>
      </c>
      <c r="F94" s="4">
        <v>212.320404874697</v>
      </c>
      <c r="G94" s="4">
        <v>0</v>
      </c>
    </row>
    <row r="95" spans="1:7" hidden="1" x14ac:dyDescent="0.3">
      <c r="A95" s="1"/>
      <c r="B95" s="1" t="s">
        <v>1</v>
      </c>
      <c r="C95" s="1" t="s">
        <v>46</v>
      </c>
      <c r="D95" s="3">
        <v>7.0000000000000001E-3</v>
      </c>
      <c r="E95" s="1" t="s">
        <v>2</v>
      </c>
      <c r="F95" s="4">
        <v>128000</v>
      </c>
      <c r="G95" s="4">
        <v>0</v>
      </c>
    </row>
    <row r="96" spans="1:7" x14ac:dyDescent="0.3">
      <c r="A96" s="1"/>
      <c r="B96" s="6" t="s">
        <v>47</v>
      </c>
      <c r="C96" s="1" t="s">
        <v>1</v>
      </c>
      <c r="D96" s="3">
        <v>1</v>
      </c>
      <c r="E96" s="1" t="s">
        <v>12</v>
      </c>
      <c r="F96" s="4">
        <v>0</v>
      </c>
      <c r="G96" s="4">
        <v>2081.1963659519802</v>
      </c>
    </row>
    <row r="97" spans="1:7" x14ac:dyDescent="0.3">
      <c r="A97" s="1"/>
      <c r="B97" s="1" t="s">
        <v>1</v>
      </c>
      <c r="C97" s="5" t="s">
        <v>0</v>
      </c>
      <c r="D97" s="7">
        <v>0.5</v>
      </c>
      <c r="E97" s="5" t="s">
        <v>12</v>
      </c>
      <c r="F97" s="4">
        <v>14712.618059992899</v>
      </c>
      <c r="G97" s="4">
        <v>0</v>
      </c>
    </row>
    <row r="98" spans="1:7" x14ac:dyDescent="0.3">
      <c r="A98" s="1"/>
      <c r="B98" s="1" t="s">
        <v>1</v>
      </c>
      <c r="C98" s="1" t="s">
        <v>48</v>
      </c>
      <c r="D98" s="3">
        <v>0.02</v>
      </c>
      <c r="E98" s="1" t="s">
        <v>2</v>
      </c>
      <c r="F98" s="4">
        <v>66250</v>
      </c>
      <c r="G98" s="4">
        <v>0</v>
      </c>
    </row>
    <row r="99" spans="1:7" x14ac:dyDescent="0.3">
      <c r="A99" s="1"/>
      <c r="B99" s="1" t="s">
        <v>1</v>
      </c>
      <c r="C99" s="5" t="s">
        <v>35</v>
      </c>
      <c r="D99" s="7">
        <v>1.125E-2</v>
      </c>
      <c r="E99" s="1" t="s">
        <v>2</v>
      </c>
      <c r="F99" s="4">
        <v>59180</v>
      </c>
      <c r="G99" s="4">
        <v>0</v>
      </c>
    </row>
    <row r="100" spans="1:7" x14ac:dyDescent="0.3">
      <c r="A100" s="1"/>
      <c r="B100" s="2" t="s">
        <v>49</v>
      </c>
      <c r="C100" s="1" t="s">
        <v>1</v>
      </c>
      <c r="D100" s="3">
        <v>1</v>
      </c>
      <c r="E100" s="1" t="s">
        <v>12</v>
      </c>
      <c r="F100" s="4">
        <v>0</v>
      </c>
      <c r="G100" s="4">
        <v>655.03186308470595</v>
      </c>
    </row>
    <row r="101" spans="1:7" x14ac:dyDescent="0.3">
      <c r="A101" s="1"/>
      <c r="B101" s="1" t="s">
        <v>1</v>
      </c>
      <c r="C101" s="1" t="s">
        <v>33</v>
      </c>
      <c r="D101" s="3">
        <v>0.5</v>
      </c>
      <c r="E101" s="1" t="s">
        <v>12</v>
      </c>
      <c r="F101" s="4">
        <v>998.54368534280297</v>
      </c>
      <c r="G101" s="4">
        <v>0</v>
      </c>
    </row>
    <row r="102" spans="1:7" x14ac:dyDescent="0.3">
      <c r="A102" s="1"/>
      <c r="B102" s="1" t="s">
        <v>1</v>
      </c>
      <c r="C102" s="1" t="s">
        <v>39</v>
      </c>
      <c r="D102" s="3">
        <v>1.2E-2</v>
      </c>
      <c r="E102" s="1" t="s">
        <v>2</v>
      </c>
      <c r="F102" s="4">
        <v>13539.9592270389</v>
      </c>
      <c r="G102" s="4">
        <v>0</v>
      </c>
    </row>
    <row r="103" spans="1:7" x14ac:dyDescent="0.3">
      <c r="A103" s="1"/>
      <c r="B103" s="2" t="s">
        <v>50</v>
      </c>
      <c r="C103" s="1" t="s">
        <v>1</v>
      </c>
      <c r="D103" s="3">
        <v>1</v>
      </c>
      <c r="E103" s="1" t="s">
        <v>12</v>
      </c>
      <c r="F103" s="4">
        <v>0</v>
      </c>
      <c r="G103" s="4">
        <v>624.01527470731901</v>
      </c>
    </row>
    <row r="104" spans="1:7" x14ac:dyDescent="0.3">
      <c r="A104" s="1"/>
      <c r="B104" s="1" t="s">
        <v>1</v>
      </c>
      <c r="C104" s="1" t="s">
        <v>33</v>
      </c>
      <c r="D104" s="3">
        <v>0.5</v>
      </c>
      <c r="E104" s="1" t="s">
        <v>12</v>
      </c>
      <c r="F104" s="4">
        <v>998.54368534280297</v>
      </c>
      <c r="G104" s="4">
        <v>0</v>
      </c>
    </row>
    <row r="105" spans="1:7" x14ac:dyDescent="0.3">
      <c r="A105" s="1"/>
      <c r="B105" s="1" t="s">
        <v>1</v>
      </c>
      <c r="C105" s="1" t="s">
        <v>37</v>
      </c>
      <c r="D105" s="3">
        <v>1.2E-2</v>
      </c>
      <c r="E105" s="1" t="s">
        <v>2</v>
      </c>
      <c r="F105" s="4">
        <v>10587.1757408623</v>
      </c>
      <c r="G105" s="4">
        <v>0</v>
      </c>
    </row>
    <row r="106" spans="1:7" x14ac:dyDescent="0.3">
      <c r="A106" s="1"/>
      <c r="B106" s="2" t="s">
        <v>51</v>
      </c>
      <c r="C106" s="1" t="s">
        <v>1</v>
      </c>
      <c r="D106" s="3">
        <v>1</v>
      </c>
      <c r="E106" s="1" t="s">
        <v>12</v>
      </c>
      <c r="F106" s="4">
        <v>0</v>
      </c>
      <c r="G106" s="4">
        <v>1066.92757541582</v>
      </c>
    </row>
    <row r="107" spans="1:7" x14ac:dyDescent="0.3">
      <c r="A107" s="1"/>
      <c r="B107" s="1" t="s">
        <v>1</v>
      </c>
      <c r="C107" s="5" t="s">
        <v>40</v>
      </c>
      <c r="D107" s="7">
        <v>0.5</v>
      </c>
      <c r="E107" s="5" t="s">
        <v>12</v>
      </c>
      <c r="F107" s="4">
        <v>14163.5190243787</v>
      </c>
      <c r="G107" s="4">
        <v>0</v>
      </c>
    </row>
    <row r="108" spans="1:7" x14ac:dyDescent="0.3">
      <c r="A108" s="1"/>
      <c r="B108" s="1" t="s">
        <v>1</v>
      </c>
      <c r="C108" s="5" t="s">
        <v>39</v>
      </c>
      <c r="D108" s="7">
        <v>9.4549999999999999E-3</v>
      </c>
      <c r="E108" s="1" t="s">
        <v>2</v>
      </c>
      <c r="F108" s="4">
        <v>13539.9592270389</v>
      </c>
      <c r="G108" s="4">
        <v>0</v>
      </c>
    </row>
    <row r="109" spans="1:7" x14ac:dyDescent="0.3">
      <c r="A109" s="1"/>
      <c r="B109" s="1" t="s">
        <v>1</v>
      </c>
      <c r="C109" s="5" t="s">
        <v>42</v>
      </c>
      <c r="D109" s="7">
        <v>6.7549999999999997E-3</v>
      </c>
      <c r="E109" s="1" t="s">
        <v>2</v>
      </c>
      <c r="F109" s="4">
        <v>14038.8841234266</v>
      </c>
      <c r="G109" s="4">
        <v>0</v>
      </c>
    </row>
    <row r="110" spans="1:7" x14ac:dyDescent="0.3">
      <c r="A110" s="1"/>
      <c r="B110" s="1" t="s">
        <v>1</v>
      </c>
      <c r="C110" s="5" t="s">
        <v>44</v>
      </c>
      <c r="D110" s="7">
        <v>6.7500000000000001E-5</v>
      </c>
      <c r="E110" s="1" t="s">
        <v>2</v>
      </c>
      <c r="F110" s="4">
        <v>3550</v>
      </c>
      <c r="G110" s="4">
        <v>0</v>
      </c>
    </row>
    <row r="111" spans="1:7" x14ac:dyDescent="0.3">
      <c r="A111" s="1"/>
      <c r="B111" s="1" t="s">
        <v>1</v>
      </c>
      <c r="C111" s="5" t="s">
        <v>43</v>
      </c>
      <c r="D111" s="7">
        <v>6.7500000000000001E-5</v>
      </c>
      <c r="E111" s="1" t="s">
        <v>2</v>
      </c>
      <c r="F111" s="4">
        <v>23000</v>
      </c>
      <c r="G111" s="4">
        <v>0</v>
      </c>
    </row>
    <row r="112" spans="1:7" x14ac:dyDescent="0.3">
      <c r="A112" s="1"/>
      <c r="B112" s="1"/>
      <c r="C112" s="5" t="s">
        <v>19</v>
      </c>
      <c r="D112" s="7">
        <v>5.4050000000000001E-2</v>
      </c>
      <c r="E112" s="1" t="s">
        <v>2</v>
      </c>
      <c r="F112" s="4"/>
      <c r="G112" s="4"/>
    </row>
    <row r="113" spans="1:7" x14ac:dyDescent="0.3">
      <c r="A113" s="1"/>
      <c r="B113" s="6" t="s">
        <v>52</v>
      </c>
      <c r="C113" s="1" t="s">
        <v>1</v>
      </c>
      <c r="D113" s="3">
        <v>1</v>
      </c>
      <c r="E113" s="1" t="s">
        <v>12</v>
      </c>
      <c r="F113" s="4">
        <v>0</v>
      </c>
      <c r="G113" s="4">
        <v>576.84474331667195</v>
      </c>
    </row>
    <row r="114" spans="1:7" x14ac:dyDescent="0.3">
      <c r="A114" s="1"/>
      <c r="B114" s="1" t="s">
        <v>1</v>
      </c>
      <c r="C114" s="1" t="s">
        <v>0</v>
      </c>
      <c r="D114" s="3">
        <v>0.5</v>
      </c>
      <c r="E114" s="1" t="s">
        <v>2</v>
      </c>
      <c r="F114" s="4">
        <v>212.320404874697</v>
      </c>
      <c r="G114" s="4">
        <v>0</v>
      </c>
    </row>
    <row r="115" spans="1:7" x14ac:dyDescent="0.3">
      <c r="A115" s="1"/>
      <c r="B115" s="1" t="s">
        <v>1</v>
      </c>
      <c r="C115" s="5" t="s">
        <v>35</v>
      </c>
      <c r="D115" s="7">
        <v>1.125E-2</v>
      </c>
      <c r="E115" s="1" t="s">
        <v>2</v>
      </c>
      <c r="F115" s="4">
        <v>59180</v>
      </c>
      <c r="G115" s="4">
        <v>0</v>
      </c>
    </row>
    <row r="116" spans="1:7" x14ac:dyDescent="0.3">
      <c r="A116" s="1"/>
      <c r="B116" s="6" t="s">
        <v>53</v>
      </c>
      <c r="C116" s="1" t="s">
        <v>1</v>
      </c>
      <c r="D116" s="3">
        <v>1</v>
      </c>
      <c r="E116" s="1" t="s">
        <v>12</v>
      </c>
      <c r="F116" s="4">
        <v>0</v>
      </c>
      <c r="G116" s="4">
        <v>618.85880952383695</v>
      </c>
    </row>
    <row r="117" spans="1:7" x14ac:dyDescent="0.3">
      <c r="A117" s="1"/>
      <c r="B117" s="1" t="s">
        <v>1</v>
      </c>
      <c r="C117" s="1" t="s">
        <v>0</v>
      </c>
      <c r="D117" s="3">
        <v>0.5</v>
      </c>
      <c r="E117" s="1" t="s">
        <v>2</v>
      </c>
      <c r="F117" s="4">
        <v>212.320404874697</v>
      </c>
      <c r="G117" s="4">
        <v>0</v>
      </c>
    </row>
    <row r="118" spans="1:7" x14ac:dyDescent="0.3">
      <c r="A118" s="1"/>
      <c r="B118" s="1" t="s">
        <v>1</v>
      </c>
      <c r="C118" s="5" t="s">
        <v>35</v>
      </c>
      <c r="D118" s="7">
        <v>1.125E-2</v>
      </c>
      <c r="E118" s="1" t="s">
        <v>2</v>
      </c>
      <c r="F118" s="4">
        <v>59180</v>
      </c>
      <c r="G118" s="4">
        <v>0</v>
      </c>
    </row>
    <row r="119" spans="1:7" x14ac:dyDescent="0.3">
      <c r="A119" s="1"/>
      <c r="B119" s="1" t="s">
        <v>1</v>
      </c>
      <c r="C119" s="1" t="s">
        <v>27</v>
      </c>
      <c r="D119" s="3">
        <v>7.4999999999999997E-3</v>
      </c>
      <c r="E119" s="1" t="s">
        <v>2</v>
      </c>
      <c r="F119" s="4">
        <v>5599.4495969480704</v>
      </c>
      <c r="G119" s="4">
        <v>0</v>
      </c>
    </row>
    <row r="120" spans="1:7" x14ac:dyDescent="0.3">
      <c r="A120" s="1"/>
      <c r="B120" s="6" t="s">
        <v>54</v>
      </c>
      <c r="C120" s="1" t="s">
        <v>1</v>
      </c>
      <c r="D120" s="3">
        <v>1</v>
      </c>
      <c r="E120" s="1" t="s">
        <v>12</v>
      </c>
      <c r="F120" s="4">
        <v>0</v>
      </c>
      <c r="G120" s="4">
        <v>831.84250069080804</v>
      </c>
    </row>
    <row r="121" spans="1:7" x14ac:dyDescent="0.3">
      <c r="A121" s="1"/>
      <c r="B121" s="1" t="s">
        <v>1</v>
      </c>
      <c r="C121" s="5" t="s">
        <v>55</v>
      </c>
      <c r="D121" s="7">
        <v>1.125E-2</v>
      </c>
      <c r="E121" s="1" t="s">
        <v>2</v>
      </c>
      <c r="F121" s="4">
        <v>59180</v>
      </c>
      <c r="G121" s="4">
        <v>0</v>
      </c>
    </row>
    <row r="122" spans="1:7" x14ac:dyDescent="0.3">
      <c r="A122" s="1"/>
      <c r="B122" s="1" t="s">
        <v>1</v>
      </c>
      <c r="C122" s="5" t="s">
        <v>0</v>
      </c>
      <c r="D122" s="7">
        <v>0.5</v>
      </c>
      <c r="E122" s="1" t="s">
        <v>2</v>
      </c>
      <c r="F122" s="4">
        <v>212.320404874697</v>
      </c>
      <c r="G122" s="4">
        <v>0</v>
      </c>
    </row>
    <row r="123" spans="1:7" x14ac:dyDescent="0.3">
      <c r="A123" s="1"/>
      <c r="B123" s="1" t="s">
        <v>1</v>
      </c>
      <c r="C123" s="5" t="s">
        <v>56</v>
      </c>
      <c r="D123" s="7">
        <v>5.0000000000000001E-3</v>
      </c>
      <c r="E123" s="1" t="s">
        <v>2</v>
      </c>
      <c r="F123" s="4">
        <v>17000</v>
      </c>
      <c r="G123" s="4">
        <v>0</v>
      </c>
    </row>
    <row r="124" spans="1:7" x14ac:dyDescent="0.3">
      <c r="A124" s="1"/>
      <c r="B124" s="1"/>
      <c r="C124" s="5" t="s">
        <v>57</v>
      </c>
      <c r="D124" s="7">
        <v>5.0000000000000001E-4</v>
      </c>
      <c r="E124" s="1" t="s">
        <v>2</v>
      </c>
      <c r="F124" s="4"/>
      <c r="G124" s="4"/>
    </row>
    <row r="125" spans="1:7" x14ac:dyDescent="0.3">
      <c r="A125" s="1"/>
      <c r="B125" s="6" t="s">
        <v>58</v>
      </c>
      <c r="C125" s="1" t="s">
        <v>1</v>
      </c>
      <c r="D125" s="3">
        <v>1</v>
      </c>
      <c r="E125" s="1" t="s">
        <v>12</v>
      </c>
      <c r="F125" s="4">
        <v>0</v>
      </c>
      <c r="G125" s="4">
        <v>1657.55231355299</v>
      </c>
    </row>
    <row r="126" spans="1:7" x14ac:dyDescent="0.3">
      <c r="A126" s="1"/>
      <c r="B126" s="1" t="s">
        <v>1</v>
      </c>
      <c r="C126" s="5" t="s">
        <v>16</v>
      </c>
      <c r="D126" s="7">
        <v>5.1799999999999999E-2</v>
      </c>
      <c r="E126" s="1" t="s">
        <v>2</v>
      </c>
      <c r="F126" s="4">
        <v>3538.7759912843499</v>
      </c>
      <c r="G126" s="4">
        <v>0</v>
      </c>
    </row>
    <row r="127" spans="1:7" x14ac:dyDescent="0.3">
      <c r="A127" s="1"/>
      <c r="B127" s="1" t="s">
        <v>1</v>
      </c>
      <c r="C127" s="5" t="s">
        <v>13</v>
      </c>
      <c r="D127" s="7">
        <v>2.5999999999999999E-3</v>
      </c>
      <c r="E127" s="1" t="s">
        <v>2</v>
      </c>
      <c r="F127" s="4">
        <v>42000</v>
      </c>
      <c r="G127" s="4">
        <v>0</v>
      </c>
    </row>
    <row r="128" spans="1:7" x14ac:dyDescent="0.3">
      <c r="A128" s="1"/>
      <c r="B128" s="1" t="s">
        <v>1</v>
      </c>
      <c r="C128" s="5" t="s">
        <v>35</v>
      </c>
      <c r="D128" s="7">
        <v>2.2720000000000001E-2</v>
      </c>
      <c r="E128" s="1" t="s">
        <v>2</v>
      </c>
      <c r="F128" s="4">
        <v>59180</v>
      </c>
      <c r="G128" s="4">
        <v>0</v>
      </c>
    </row>
    <row r="129" spans="1:7" x14ac:dyDescent="0.3">
      <c r="A129" s="1"/>
      <c r="B129" s="1" t="s">
        <v>1</v>
      </c>
      <c r="C129" s="5" t="s">
        <v>59</v>
      </c>
      <c r="D129" s="7">
        <v>1.1360000000000001E-3</v>
      </c>
      <c r="E129" s="1" t="s">
        <v>2</v>
      </c>
      <c r="F129" s="4">
        <v>25000</v>
      </c>
      <c r="G129" s="4">
        <v>0</v>
      </c>
    </row>
    <row r="130" spans="1:7" x14ac:dyDescent="0.3">
      <c r="A130" s="1"/>
      <c r="B130" s="1" t="s">
        <v>1</v>
      </c>
      <c r="C130" s="5" t="s">
        <v>8</v>
      </c>
      <c r="D130" s="7">
        <v>2.8400000000000002E-2</v>
      </c>
      <c r="E130" s="1" t="s">
        <v>9</v>
      </c>
      <c r="F130" s="4">
        <v>1</v>
      </c>
      <c r="G130" s="4">
        <v>0</v>
      </c>
    </row>
    <row r="131" spans="1:7" x14ac:dyDescent="0.3">
      <c r="A131" s="1"/>
      <c r="B131" s="1" t="s">
        <v>1</v>
      </c>
      <c r="C131" s="5" t="s">
        <v>60</v>
      </c>
      <c r="D131" s="7">
        <v>2.8400000000000001E-3</v>
      </c>
      <c r="E131" s="1" t="s">
        <v>2</v>
      </c>
      <c r="F131" s="4">
        <v>47507.582103347697</v>
      </c>
      <c r="G131" s="4">
        <v>0</v>
      </c>
    </row>
    <row r="132" spans="1:7" x14ac:dyDescent="0.3">
      <c r="A132" s="1"/>
      <c r="B132" s="1" t="s">
        <v>1</v>
      </c>
      <c r="C132" s="5" t="s">
        <v>10</v>
      </c>
      <c r="D132" s="7">
        <v>1.136E-4</v>
      </c>
      <c r="E132" s="1" t="s">
        <v>2</v>
      </c>
      <c r="F132" s="4">
        <v>94500</v>
      </c>
      <c r="G132" s="4">
        <v>0</v>
      </c>
    </row>
    <row r="133" spans="1:7" x14ac:dyDescent="0.3">
      <c r="A133" s="1"/>
      <c r="B133" s="1" t="s">
        <v>1</v>
      </c>
      <c r="C133" s="5" t="s">
        <v>4</v>
      </c>
      <c r="D133" s="7">
        <v>4.5450000000000004E-3</v>
      </c>
      <c r="E133" s="1" t="s">
        <v>2</v>
      </c>
      <c r="F133" s="4">
        <v>14324.6681636419</v>
      </c>
      <c r="G133" s="4">
        <v>0</v>
      </c>
    </row>
    <row r="134" spans="1:7" x14ac:dyDescent="0.3">
      <c r="A134" s="1"/>
      <c r="B134" s="1" t="s">
        <v>1</v>
      </c>
      <c r="C134" s="5" t="s">
        <v>3</v>
      </c>
      <c r="D134" s="7">
        <v>9.7999999999999997E-4</v>
      </c>
      <c r="E134" s="1" t="s">
        <v>2</v>
      </c>
      <c r="F134" s="4">
        <v>850</v>
      </c>
      <c r="G134" s="4">
        <v>0</v>
      </c>
    </row>
    <row r="135" spans="1:7" x14ac:dyDescent="0.3">
      <c r="A135" s="1"/>
      <c r="B135" s="1" t="s">
        <v>1</v>
      </c>
      <c r="C135" s="5" t="s">
        <v>6</v>
      </c>
      <c r="D135" s="7">
        <v>7.1999999999999998E-3</v>
      </c>
      <c r="E135" s="1" t="s">
        <v>2</v>
      </c>
      <c r="F135" s="4">
        <v>4800</v>
      </c>
      <c r="G135" s="4">
        <v>0</v>
      </c>
    </row>
    <row r="136" spans="1:7" x14ac:dyDescent="0.3">
      <c r="A136" s="1"/>
      <c r="B136" s="1" t="s">
        <v>1</v>
      </c>
      <c r="C136" s="5" t="s">
        <v>61</v>
      </c>
      <c r="D136" s="7">
        <v>0.03</v>
      </c>
      <c r="E136" s="1" t="s">
        <v>12</v>
      </c>
      <c r="F136" s="4">
        <v>20670.3102084571</v>
      </c>
      <c r="G136" s="4">
        <v>0</v>
      </c>
    </row>
    <row r="137" spans="1:7" x14ac:dyDescent="0.3">
      <c r="A137" s="1"/>
      <c r="B137" s="1"/>
      <c r="C137" s="5" t="s">
        <v>19</v>
      </c>
      <c r="D137" s="7">
        <v>0.09</v>
      </c>
      <c r="E137" s="1"/>
      <c r="F137" s="4"/>
      <c r="G137" s="4"/>
    </row>
    <row r="138" spans="1:7" x14ac:dyDescent="0.3">
      <c r="A138" s="1"/>
      <c r="B138" s="1"/>
      <c r="C138" s="5" t="s">
        <v>62</v>
      </c>
      <c r="D138" s="7">
        <v>1.4999999999999999E-2</v>
      </c>
      <c r="E138" s="1"/>
      <c r="F138" s="4"/>
      <c r="G138" s="4"/>
    </row>
    <row r="139" spans="1:7" x14ac:dyDescent="0.3">
      <c r="A139" s="1"/>
      <c r="B139" s="1"/>
      <c r="C139" s="5" t="s">
        <v>63</v>
      </c>
      <c r="D139" s="7">
        <v>1.4999999999999999E-2</v>
      </c>
      <c r="E139" s="1"/>
      <c r="F139" s="4"/>
      <c r="G139" s="4"/>
    </row>
    <row r="140" spans="1:7" x14ac:dyDescent="0.3">
      <c r="A140" s="1"/>
      <c r="B140" s="6" t="s">
        <v>64</v>
      </c>
      <c r="C140" s="1" t="s">
        <v>1</v>
      </c>
      <c r="D140" s="3">
        <v>1</v>
      </c>
      <c r="E140" s="1" t="s">
        <v>12</v>
      </c>
      <c r="F140" s="4">
        <v>0</v>
      </c>
      <c r="G140" s="4">
        <v>1564.1130288066399</v>
      </c>
    </row>
    <row r="141" spans="1:7" x14ac:dyDescent="0.3">
      <c r="A141" s="1"/>
      <c r="B141" s="1" t="s">
        <v>1</v>
      </c>
      <c r="C141" s="5" t="s">
        <v>7</v>
      </c>
      <c r="D141" s="7">
        <v>4.1399999999999999E-2</v>
      </c>
      <c r="E141" s="1" t="s">
        <v>2</v>
      </c>
      <c r="F141" s="4">
        <v>4200</v>
      </c>
      <c r="G141" s="4">
        <v>0</v>
      </c>
    </row>
    <row r="142" spans="1:7" x14ac:dyDescent="0.3">
      <c r="A142" s="1"/>
      <c r="B142" s="1" t="s">
        <v>1</v>
      </c>
      <c r="C142" s="5" t="s">
        <v>13</v>
      </c>
      <c r="D142" s="7">
        <v>1.25E-3</v>
      </c>
      <c r="E142" s="1" t="s">
        <v>2</v>
      </c>
      <c r="F142" s="4">
        <v>42000</v>
      </c>
      <c r="G142" s="4">
        <v>0</v>
      </c>
    </row>
    <row r="143" spans="1:7" x14ac:dyDescent="0.3">
      <c r="A143" s="1"/>
      <c r="B143" s="1" t="s">
        <v>1</v>
      </c>
      <c r="C143" s="5" t="s">
        <v>3</v>
      </c>
      <c r="D143" s="7">
        <v>6.6E-4</v>
      </c>
      <c r="E143" s="1" t="s">
        <v>2</v>
      </c>
      <c r="F143" s="4">
        <v>850</v>
      </c>
      <c r="G143" s="4">
        <v>0</v>
      </c>
    </row>
    <row r="144" spans="1:7" x14ac:dyDescent="0.3">
      <c r="A144" s="1"/>
      <c r="B144" s="1" t="s">
        <v>1</v>
      </c>
      <c r="C144" s="5" t="s">
        <v>6</v>
      </c>
      <c r="D144" s="7">
        <v>2.0833000000000002E-3</v>
      </c>
      <c r="E144" s="1" t="s">
        <v>2</v>
      </c>
      <c r="F144" s="4">
        <v>4800</v>
      </c>
      <c r="G144" s="4">
        <v>0</v>
      </c>
    </row>
    <row r="145" spans="1:7" x14ac:dyDescent="0.3">
      <c r="A145" s="1"/>
      <c r="B145" s="1" t="s">
        <v>1</v>
      </c>
      <c r="C145" s="5" t="s">
        <v>4</v>
      </c>
      <c r="D145" s="7">
        <v>2.08333E-3</v>
      </c>
      <c r="E145" s="1" t="s">
        <v>2</v>
      </c>
      <c r="F145" s="4">
        <v>14324.6681636419</v>
      </c>
      <c r="G145" s="4">
        <v>0</v>
      </c>
    </row>
    <row r="146" spans="1:7" x14ac:dyDescent="0.3">
      <c r="A146" s="1"/>
      <c r="B146" s="1" t="s">
        <v>1</v>
      </c>
      <c r="C146" s="5" t="s">
        <v>10</v>
      </c>
      <c r="D146" s="7">
        <v>4.1659999999999998E-5</v>
      </c>
      <c r="E146" s="1" t="s">
        <v>2</v>
      </c>
      <c r="F146" s="4">
        <v>94500</v>
      </c>
      <c r="G146" s="4">
        <v>0</v>
      </c>
    </row>
    <row r="147" spans="1:7" x14ac:dyDescent="0.3">
      <c r="A147" s="1"/>
      <c r="B147" s="1" t="s">
        <v>1</v>
      </c>
      <c r="C147" s="5" t="s">
        <v>8</v>
      </c>
      <c r="D147" s="7">
        <v>2.0833000000000001E-2</v>
      </c>
      <c r="E147" s="1" t="s">
        <v>9</v>
      </c>
      <c r="F147" s="4">
        <v>1</v>
      </c>
      <c r="G147" s="4">
        <v>0</v>
      </c>
    </row>
    <row r="148" spans="1:7" x14ac:dyDescent="0.3">
      <c r="A148" s="1"/>
      <c r="B148" s="1" t="s">
        <v>1</v>
      </c>
      <c r="C148" s="5" t="s">
        <v>35</v>
      </c>
      <c r="D148" s="7">
        <v>1.3299999999999999E-2</v>
      </c>
      <c r="E148" s="1" t="s">
        <v>2</v>
      </c>
      <c r="F148" s="4">
        <v>59180</v>
      </c>
      <c r="G148" s="4">
        <v>0</v>
      </c>
    </row>
    <row r="149" spans="1:7" x14ac:dyDescent="0.3">
      <c r="A149" s="1"/>
      <c r="B149" s="1"/>
      <c r="C149" s="5" t="s">
        <v>19</v>
      </c>
      <c r="D149" s="7">
        <v>6.6000000000000003E-2</v>
      </c>
      <c r="E149" s="1"/>
      <c r="F149" s="4"/>
      <c r="G149" s="4"/>
    </row>
    <row r="150" spans="1:7" x14ac:dyDescent="0.3">
      <c r="A150" s="1"/>
      <c r="B150" s="1" t="s">
        <v>1</v>
      </c>
      <c r="C150" s="5" t="s">
        <v>65</v>
      </c>
      <c r="D150" s="7">
        <v>2.5000000000000001E-2</v>
      </c>
      <c r="E150" s="1" t="s">
        <v>2</v>
      </c>
      <c r="F150" s="4">
        <v>12635.3054895778</v>
      </c>
      <c r="G150" s="4">
        <v>0</v>
      </c>
    </row>
    <row r="151" spans="1:7" hidden="1" x14ac:dyDescent="0.3">
      <c r="A151" s="1"/>
      <c r="B151" s="1" t="s">
        <v>66</v>
      </c>
      <c r="C151" s="1" t="s">
        <v>1</v>
      </c>
      <c r="D151" s="3">
        <v>1</v>
      </c>
      <c r="E151" s="1" t="s">
        <v>12</v>
      </c>
      <c r="F151" s="4">
        <v>0</v>
      </c>
      <c r="G151" s="4">
        <v>1649.8545842870899</v>
      </c>
    </row>
    <row r="152" spans="1:7" hidden="1" x14ac:dyDescent="0.3">
      <c r="A152" s="1"/>
      <c r="B152" s="1" t="s">
        <v>1</v>
      </c>
      <c r="C152" s="1" t="s">
        <v>3</v>
      </c>
      <c r="D152" s="3">
        <v>7.6999999999999996E-4</v>
      </c>
      <c r="E152" s="1" t="s">
        <v>2</v>
      </c>
      <c r="F152" s="4">
        <v>850</v>
      </c>
      <c r="G152" s="4">
        <v>0</v>
      </c>
    </row>
    <row r="153" spans="1:7" hidden="1" x14ac:dyDescent="0.3">
      <c r="A153" s="1"/>
      <c r="B153" s="1" t="s">
        <v>1</v>
      </c>
      <c r="C153" s="1" t="s">
        <v>13</v>
      </c>
      <c r="D153" s="3">
        <v>1.4499999999999999E-3</v>
      </c>
      <c r="E153" s="1" t="s">
        <v>2</v>
      </c>
      <c r="F153" s="4">
        <v>42000</v>
      </c>
      <c r="G153" s="4">
        <v>0</v>
      </c>
    </row>
    <row r="154" spans="1:7" hidden="1" x14ac:dyDescent="0.3">
      <c r="A154" s="1"/>
      <c r="B154" s="1" t="s">
        <v>1</v>
      </c>
      <c r="C154" s="1" t="s">
        <v>7</v>
      </c>
      <c r="D154" s="3">
        <v>4.7800000000000002E-2</v>
      </c>
      <c r="E154" s="1" t="s">
        <v>2</v>
      </c>
      <c r="F154" s="4">
        <v>4200</v>
      </c>
      <c r="G154" s="4">
        <v>0</v>
      </c>
    </row>
    <row r="155" spans="1:7" hidden="1" x14ac:dyDescent="0.3">
      <c r="A155" s="1"/>
      <c r="B155" s="1" t="s">
        <v>1</v>
      </c>
      <c r="C155" s="1" t="s">
        <v>67</v>
      </c>
      <c r="D155" s="3">
        <v>1.4999999999999999E-2</v>
      </c>
      <c r="E155" s="1" t="s">
        <v>12</v>
      </c>
      <c r="F155" s="4">
        <v>16753.983306254198</v>
      </c>
      <c r="G155" s="4">
        <v>0</v>
      </c>
    </row>
    <row r="156" spans="1:7" hidden="1" x14ac:dyDescent="0.3">
      <c r="A156" s="1"/>
      <c r="B156" s="1" t="s">
        <v>1</v>
      </c>
      <c r="C156" s="1" t="s">
        <v>68</v>
      </c>
      <c r="D156" s="3">
        <v>1.9199999999999998E-2</v>
      </c>
      <c r="E156" s="1" t="s">
        <v>2</v>
      </c>
      <c r="F156" s="4">
        <v>59180</v>
      </c>
      <c r="G156" s="4">
        <v>0</v>
      </c>
    </row>
    <row r="157" spans="1:7" hidden="1" x14ac:dyDescent="0.3">
      <c r="A157" s="1"/>
      <c r="B157" s="1" t="s">
        <v>1</v>
      </c>
      <c r="C157" s="1" t="s">
        <v>8</v>
      </c>
      <c r="D157" s="3">
        <v>2.4039000000000001E-2</v>
      </c>
      <c r="E157" s="1" t="s">
        <v>9</v>
      </c>
      <c r="F157" s="4">
        <v>1</v>
      </c>
      <c r="G157" s="4">
        <v>0</v>
      </c>
    </row>
    <row r="158" spans="1:7" hidden="1" x14ac:dyDescent="0.3">
      <c r="A158" s="1"/>
      <c r="B158" s="1" t="s">
        <v>1</v>
      </c>
      <c r="C158" s="1" t="s">
        <v>10</v>
      </c>
      <c r="D158" s="3">
        <v>1.9999999999999999E-6</v>
      </c>
      <c r="E158" s="1" t="s">
        <v>2</v>
      </c>
      <c r="F158" s="4">
        <v>94500</v>
      </c>
      <c r="G158" s="4">
        <v>0</v>
      </c>
    </row>
    <row r="159" spans="1:7" hidden="1" x14ac:dyDescent="0.3">
      <c r="A159" s="1"/>
      <c r="B159" s="1" t="s">
        <v>1</v>
      </c>
      <c r="C159" s="1" t="s">
        <v>4</v>
      </c>
      <c r="D159" s="3">
        <v>2.4038461999999999E-3</v>
      </c>
      <c r="E159" s="1" t="s">
        <v>2</v>
      </c>
      <c r="F159" s="4">
        <v>14324.6681636419</v>
      </c>
      <c r="G159" s="4">
        <v>0</v>
      </c>
    </row>
    <row r="160" spans="1:7" hidden="1" x14ac:dyDescent="0.3">
      <c r="A160" s="1"/>
      <c r="B160" s="1" t="s">
        <v>1</v>
      </c>
      <c r="C160" s="1" t="s">
        <v>6</v>
      </c>
      <c r="D160" s="3">
        <v>2.3900000000000002E-3</v>
      </c>
      <c r="E160" s="1" t="s">
        <v>2</v>
      </c>
      <c r="F160" s="4">
        <v>4800</v>
      </c>
      <c r="G160" s="4">
        <v>0</v>
      </c>
    </row>
    <row r="161" spans="1:7" x14ac:dyDescent="0.3">
      <c r="A161" s="1"/>
      <c r="B161" s="6" t="s">
        <v>69</v>
      </c>
      <c r="C161" s="1" t="s">
        <v>1</v>
      </c>
      <c r="D161" s="3">
        <v>1</v>
      </c>
      <c r="E161" s="1" t="s">
        <v>12</v>
      </c>
      <c r="F161" s="4">
        <v>0</v>
      </c>
      <c r="G161" s="4">
        <v>907.31145045733501</v>
      </c>
    </row>
    <row r="162" spans="1:7" x14ac:dyDescent="0.3">
      <c r="A162" s="1"/>
      <c r="B162" s="1" t="s">
        <v>1</v>
      </c>
      <c r="C162" s="1" t="s">
        <v>0</v>
      </c>
      <c r="D162" s="3">
        <v>1</v>
      </c>
      <c r="E162" s="1" t="s">
        <v>2</v>
      </c>
      <c r="F162" s="4">
        <v>212.320404874697</v>
      </c>
      <c r="G162" s="4">
        <v>0</v>
      </c>
    </row>
    <row r="163" spans="1:7" x14ac:dyDescent="0.3">
      <c r="A163" s="1"/>
      <c r="B163" s="1" t="s">
        <v>1</v>
      </c>
      <c r="C163" s="1" t="s">
        <v>70</v>
      </c>
      <c r="D163" s="3">
        <v>0.06</v>
      </c>
      <c r="E163" s="1" t="s">
        <v>2</v>
      </c>
      <c r="F163" s="4">
        <v>10538.8833889209</v>
      </c>
      <c r="G163" s="4">
        <v>0</v>
      </c>
    </row>
    <row r="164" spans="1:7" x14ac:dyDescent="0.3">
      <c r="A164" s="1"/>
      <c r="B164" s="1" t="s">
        <v>1</v>
      </c>
      <c r="C164" s="1" t="s">
        <v>39</v>
      </c>
      <c r="D164" s="3">
        <v>1.4999999999999999E-2</v>
      </c>
      <c r="E164" s="1" t="s">
        <v>2</v>
      </c>
      <c r="F164" s="4">
        <v>13539.9592270389</v>
      </c>
      <c r="G164" s="4">
        <v>0</v>
      </c>
    </row>
    <row r="165" spans="1:7" x14ac:dyDescent="0.3">
      <c r="A165" s="1"/>
      <c r="B165" s="1" t="s">
        <v>1</v>
      </c>
      <c r="C165" s="1" t="s">
        <v>6</v>
      </c>
      <c r="D165" s="3">
        <v>4.4999999999999997E-3</v>
      </c>
      <c r="E165" s="1" t="s">
        <v>2</v>
      </c>
      <c r="F165" s="4">
        <v>4800</v>
      </c>
      <c r="G165" s="4">
        <v>0</v>
      </c>
    </row>
    <row r="166" spans="1:7" x14ac:dyDescent="0.3">
      <c r="A166" s="1"/>
      <c r="B166" s="1" t="s">
        <v>1</v>
      </c>
      <c r="C166" s="1" t="s">
        <v>8</v>
      </c>
      <c r="D166" s="3">
        <v>4.4999999999999997E-3</v>
      </c>
      <c r="E166" s="1" t="s">
        <v>9</v>
      </c>
      <c r="F166" s="4">
        <v>1</v>
      </c>
      <c r="G166" s="4">
        <v>0</v>
      </c>
    </row>
    <row r="167" spans="1:7" x14ac:dyDescent="0.3">
      <c r="A167" s="1"/>
      <c r="B167" s="1" t="s">
        <v>1</v>
      </c>
      <c r="C167" s="1" t="s">
        <v>71</v>
      </c>
      <c r="D167" s="3">
        <v>1E-3</v>
      </c>
      <c r="E167" s="1" t="s">
        <v>2</v>
      </c>
      <c r="F167" s="4">
        <v>7728.9493305559599</v>
      </c>
      <c r="G167" s="4">
        <v>0</v>
      </c>
    </row>
    <row r="168" spans="1:7" x14ac:dyDescent="0.3">
      <c r="A168" s="1"/>
      <c r="B168" s="1"/>
      <c r="C168" s="1" t="s">
        <v>72</v>
      </c>
      <c r="D168" s="3">
        <v>0.01</v>
      </c>
      <c r="E168" s="1"/>
      <c r="F168" s="4"/>
      <c r="G168" s="4"/>
    </row>
    <row r="169" spans="1:7" x14ac:dyDescent="0.3">
      <c r="A169" s="1"/>
      <c r="B169" s="10" t="s">
        <v>73</v>
      </c>
      <c r="C169" s="11" t="s">
        <v>1</v>
      </c>
      <c r="D169" s="12">
        <v>1</v>
      </c>
      <c r="E169" s="11" t="s">
        <v>12</v>
      </c>
      <c r="F169" s="13">
        <v>0</v>
      </c>
      <c r="G169" s="13">
        <v>1146.79349797089</v>
      </c>
    </row>
    <row r="170" spans="1:7" x14ac:dyDescent="0.3">
      <c r="A170" s="1"/>
      <c r="B170" s="14" t="s">
        <v>1</v>
      </c>
      <c r="C170" s="5" t="s">
        <v>35</v>
      </c>
      <c r="D170" s="15">
        <v>1.7999999999999999E-2</v>
      </c>
      <c r="E170" s="11" t="s">
        <v>2</v>
      </c>
      <c r="F170" s="13">
        <v>59180</v>
      </c>
      <c r="G170" s="13">
        <v>0</v>
      </c>
    </row>
    <row r="171" spans="1:7" x14ac:dyDescent="0.3">
      <c r="A171" s="1"/>
      <c r="B171" s="14" t="s">
        <v>1</v>
      </c>
      <c r="C171" s="16" t="s">
        <v>0</v>
      </c>
      <c r="D171" s="15">
        <v>1</v>
      </c>
      <c r="E171" s="11" t="s">
        <v>2</v>
      </c>
      <c r="F171" s="13">
        <v>212.320404874697</v>
      </c>
      <c r="G171" s="13">
        <v>0</v>
      </c>
    </row>
    <row r="172" spans="1:7" hidden="1" x14ac:dyDescent="0.3">
      <c r="A172" s="1"/>
      <c r="B172" s="14" t="s">
        <v>74</v>
      </c>
      <c r="C172" s="11" t="s">
        <v>1</v>
      </c>
      <c r="D172" s="12">
        <v>1</v>
      </c>
      <c r="E172" s="11" t="s">
        <v>12</v>
      </c>
      <c r="F172" s="13">
        <v>0</v>
      </c>
      <c r="G172" s="13">
        <v>2999.79292494017</v>
      </c>
    </row>
    <row r="173" spans="1:7" hidden="1" x14ac:dyDescent="0.3">
      <c r="A173" s="1"/>
      <c r="B173" s="14" t="s">
        <v>1</v>
      </c>
      <c r="C173" s="11" t="s">
        <v>3</v>
      </c>
      <c r="D173" s="12">
        <v>0.01</v>
      </c>
      <c r="E173" s="11" t="s">
        <v>2</v>
      </c>
      <c r="F173" s="13">
        <v>850</v>
      </c>
      <c r="G173" s="13">
        <v>0</v>
      </c>
    </row>
    <row r="174" spans="1:7" hidden="1" x14ac:dyDescent="0.3">
      <c r="A174" s="1"/>
      <c r="B174" s="14" t="s">
        <v>1</v>
      </c>
      <c r="C174" s="11" t="s">
        <v>8</v>
      </c>
      <c r="D174" s="12">
        <v>0.27700000000000002</v>
      </c>
      <c r="E174" s="11" t="s">
        <v>9</v>
      </c>
      <c r="F174" s="13">
        <v>1</v>
      </c>
      <c r="G174" s="13">
        <v>0</v>
      </c>
    </row>
    <row r="175" spans="1:7" hidden="1" x14ac:dyDescent="0.3">
      <c r="A175" s="1"/>
      <c r="B175" s="14" t="s">
        <v>1</v>
      </c>
      <c r="C175" s="11" t="s">
        <v>75</v>
      </c>
      <c r="D175" s="12">
        <v>0.03</v>
      </c>
      <c r="E175" s="11" t="s">
        <v>2</v>
      </c>
      <c r="F175" s="13">
        <v>0</v>
      </c>
      <c r="G175" s="13">
        <v>0</v>
      </c>
    </row>
    <row r="176" spans="1:7" hidden="1" x14ac:dyDescent="0.3">
      <c r="A176" s="1"/>
      <c r="B176" s="14" t="s">
        <v>1</v>
      </c>
      <c r="C176" s="11" t="s">
        <v>14</v>
      </c>
      <c r="D176" s="12">
        <v>4.0000000000000001E-3</v>
      </c>
      <c r="E176" s="11" t="s">
        <v>2</v>
      </c>
      <c r="F176" s="13">
        <v>30100</v>
      </c>
      <c r="G176" s="13">
        <v>0</v>
      </c>
    </row>
    <row r="177" spans="1:7" hidden="1" x14ac:dyDescent="0.3">
      <c r="A177" s="1"/>
      <c r="B177" s="14" t="s">
        <v>1</v>
      </c>
      <c r="C177" s="11" t="s">
        <v>16</v>
      </c>
      <c r="D177" s="12">
        <v>0.62</v>
      </c>
      <c r="E177" s="11" t="s">
        <v>2</v>
      </c>
      <c r="F177" s="13">
        <v>3538.7759912843499</v>
      </c>
      <c r="G177" s="13">
        <v>0</v>
      </c>
    </row>
    <row r="178" spans="1:7" hidden="1" x14ac:dyDescent="0.3">
      <c r="A178" s="1"/>
      <c r="B178" s="14" t="s">
        <v>1</v>
      </c>
      <c r="C178" s="11" t="s">
        <v>13</v>
      </c>
      <c r="D178" s="12">
        <v>1.7999999999999999E-2</v>
      </c>
      <c r="E178" s="11" t="s">
        <v>2</v>
      </c>
      <c r="F178" s="13">
        <v>42000</v>
      </c>
      <c r="G178" s="13">
        <v>0</v>
      </c>
    </row>
    <row r="179" spans="1:7" hidden="1" x14ac:dyDescent="0.3">
      <c r="A179" s="1"/>
      <c r="B179" s="14" t="s">
        <v>1</v>
      </c>
      <c r="C179" s="11" t="s">
        <v>15</v>
      </c>
      <c r="D179" s="12">
        <v>0.06</v>
      </c>
      <c r="E179" s="11" t="s">
        <v>12</v>
      </c>
      <c r="F179" s="13">
        <v>0</v>
      </c>
      <c r="G179" s="13">
        <v>0</v>
      </c>
    </row>
    <row r="180" spans="1:7" x14ac:dyDescent="0.3">
      <c r="A180" s="1"/>
      <c r="B180" s="10" t="s">
        <v>76</v>
      </c>
      <c r="C180" s="11" t="s">
        <v>1</v>
      </c>
      <c r="D180" s="12">
        <v>1</v>
      </c>
      <c r="E180" s="11" t="s">
        <v>12</v>
      </c>
      <c r="F180" s="13">
        <v>0</v>
      </c>
      <c r="G180" s="13">
        <v>1237.6608329283599</v>
      </c>
    </row>
    <row r="181" spans="1:7" x14ac:dyDescent="0.3">
      <c r="A181" s="1"/>
      <c r="B181" s="14" t="s">
        <v>1</v>
      </c>
      <c r="C181" s="11" t="s">
        <v>0</v>
      </c>
      <c r="D181" s="12">
        <v>1</v>
      </c>
      <c r="E181" s="11" t="s">
        <v>2</v>
      </c>
      <c r="F181" s="13">
        <v>212.320404874697</v>
      </c>
      <c r="G181" s="13">
        <v>0</v>
      </c>
    </row>
    <row r="182" spans="1:7" x14ac:dyDescent="0.3">
      <c r="A182" s="1"/>
      <c r="B182" s="14" t="s">
        <v>1</v>
      </c>
      <c r="C182" s="5" t="s">
        <v>35</v>
      </c>
      <c r="D182" s="15">
        <v>1.7999999999999999E-2</v>
      </c>
      <c r="E182" s="11" t="s">
        <v>2</v>
      </c>
      <c r="F182" s="13">
        <v>59180</v>
      </c>
      <c r="G182" s="13">
        <v>0</v>
      </c>
    </row>
    <row r="183" spans="1:7" x14ac:dyDescent="0.3">
      <c r="A183" s="1"/>
      <c r="B183" s="14" t="s">
        <v>1</v>
      </c>
      <c r="C183" s="11" t="s">
        <v>27</v>
      </c>
      <c r="D183" s="12">
        <v>1.4999999999999999E-2</v>
      </c>
      <c r="E183" s="11" t="s">
        <v>2</v>
      </c>
      <c r="F183" s="13">
        <v>5599.4495969480704</v>
      </c>
      <c r="G183" s="13">
        <v>0</v>
      </c>
    </row>
    <row r="184" spans="1:7" hidden="1" x14ac:dyDescent="0.3">
      <c r="A184" s="1"/>
      <c r="B184" s="14" t="s">
        <v>77</v>
      </c>
      <c r="C184" s="11" t="s">
        <v>1</v>
      </c>
      <c r="D184" s="12">
        <v>1</v>
      </c>
      <c r="E184" s="11" t="s">
        <v>12</v>
      </c>
      <c r="F184" s="13">
        <v>0</v>
      </c>
      <c r="G184" s="13">
        <v>371.971864748477</v>
      </c>
    </row>
    <row r="185" spans="1:7" hidden="1" x14ac:dyDescent="0.3">
      <c r="A185" s="1"/>
      <c r="B185" s="14" t="s">
        <v>1</v>
      </c>
      <c r="C185" s="11" t="s">
        <v>75</v>
      </c>
      <c r="D185" s="12">
        <v>1.9E-2</v>
      </c>
      <c r="E185" s="11" t="s">
        <v>2</v>
      </c>
      <c r="F185" s="13">
        <v>0</v>
      </c>
      <c r="G185" s="13">
        <v>0</v>
      </c>
    </row>
    <row r="186" spans="1:7" hidden="1" x14ac:dyDescent="0.3">
      <c r="A186" s="1"/>
      <c r="B186" s="14" t="s">
        <v>1</v>
      </c>
      <c r="C186" s="11" t="s">
        <v>74</v>
      </c>
      <c r="D186" s="12">
        <v>9.6000000000000002E-2</v>
      </c>
      <c r="E186" s="11" t="s">
        <v>12</v>
      </c>
      <c r="F186" s="13">
        <v>2999.79292494017</v>
      </c>
      <c r="G186" s="13">
        <v>0</v>
      </c>
    </row>
    <row r="187" spans="1:7" hidden="1" x14ac:dyDescent="0.3">
      <c r="A187" s="1"/>
      <c r="B187" s="14" t="s">
        <v>1</v>
      </c>
      <c r="C187" s="11" t="s">
        <v>27</v>
      </c>
      <c r="D187" s="12">
        <v>1.4999999999999999E-2</v>
      </c>
      <c r="E187" s="11" t="s">
        <v>2</v>
      </c>
      <c r="F187" s="13">
        <v>5599.4495969480704</v>
      </c>
      <c r="G187" s="13">
        <v>0</v>
      </c>
    </row>
    <row r="188" spans="1:7" x14ac:dyDescent="0.3">
      <c r="A188" s="1"/>
      <c r="B188" s="10" t="s">
        <v>78</v>
      </c>
      <c r="C188" s="11" t="s">
        <v>1</v>
      </c>
      <c r="D188" s="12">
        <v>1</v>
      </c>
      <c r="E188" s="11" t="s">
        <v>12</v>
      </c>
      <c r="F188" s="13">
        <v>0</v>
      </c>
      <c r="G188" s="13">
        <v>1408.7099097815701</v>
      </c>
    </row>
    <row r="189" spans="1:7" x14ac:dyDescent="0.3">
      <c r="A189" s="1"/>
      <c r="B189" s="14" t="s">
        <v>1</v>
      </c>
      <c r="C189" s="11" t="s">
        <v>0</v>
      </c>
      <c r="D189" s="12">
        <v>1</v>
      </c>
      <c r="E189" s="11" t="s">
        <v>2</v>
      </c>
      <c r="F189" s="13">
        <v>212.320404874697</v>
      </c>
      <c r="G189" s="13">
        <v>0</v>
      </c>
    </row>
    <row r="190" spans="1:7" x14ac:dyDescent="0.3">
      <c r="A190" s="1"/>
      <c r="B190" s="14" t="s">
        <v>1</v>
      </c>
      <c r="C190" s="5" t="s">
        <v>56</v>
      </c>
      <c r="D190" s="15">
        <v>1.4999999999999999E-2</v>
      </c>
      <c r="E190" s="11" t="s">
        <v>2</v>
      </c>
      <c r="F190" s="13">
        <v>17000</v>
      </c>
      <c r="G190" s="13">
        <v>0</v>
      </c>
    </row>
    <row r="191" spans="1:7" x14ac:dyDescent="0.3">
      <c r="A191" s="1"/>
      <c r="B191" s="14" t="s">
        <v>1</v>
      </c>
      <c r="C191" s="5" t="s">
        <v>35</v>
      </c>
      <c r="D191" s="15">
        <v>1.7999999999999999E-2</v>
      </c>
      <c r="E191" s="11" t="s">
        <v>2</v>
      </c>
      <c r="F191" s="13">
        <v>59180</v>
      </c>
      <c r="G191" s="13">
        <v>0</v>
      </c>
    </row>
    <row r="192" spans="1:7" hidden="1" x14ac:dyDescent="0.3">
      <c r="A192" s="1"/>
      <c r="B192" s="14" t="s">
        <v>79</v>
      </c>
      <c r="C192" s="11" t="s">
        <v>1</v>
      </c>
      <c r="D192" s="12">
        <v>1</v>
      </c>
      <c r="E192" s="11" t="s">
        <v>12</v>
      </c>
      <c r="F192" s="13">
        <v>0</v>
      </c>
      <c r="G192" s="13">
        <v>1621.4801207942601</v>
      </c>
    </row>
    <row r="193" spans="1:7" hidden="1" x14ac:dyDescent="0.3">
      <c r="A193" s="1"/>
      <c r="B193" s="14" t="s">
        <v>1</v>
      </c>
      <c r="C193" s="11" t="s">
        <v>75</v>
      </c>
      <c r="D193" s="12">
        <v>1.9E-2</v>
      </c>
      <c r="E193" s="11" t="s">
        <v>2</v>
      </c>
      <c r="F193" s="13">
        <v>0</v>
      </c>
      <c r="G193" s="13">
        <v>0</v>
      </c>
    </row>
    <row r="194" spans="1:7" hidden="1" x14ac:dyDescent="0.3">
      <c r="A194" s="1"/>
      <c r="B194" s="14" t="s">
        <v>1</v>
      </c>
      <c r="C194" s="11" t="s">
        <v>74</v>
      </c>
      <c r="D194" s="12">
        <v>9.6000000000000002E-2</v>
      </c>
      <c r="E194" s="11" t="s">
        <v>12</v>
      </c>
      <c r="F194" s="13">
        <v>2999.79292494017</v>
      </c>
      <c r="G194" s="13">
        <v>0</v>
      </c>
    </row>
    <row r="195" spans="1:7" hidden="1" x14ac:dyDescent="0.3">
      <c r="A195" s="1"/>
      <c r="B195" s="14" t="s">
        <v>1</v>
      </c>
      <c r="C195" s="11" t="s">
        <v>80</v>
      </c>
      <c r="D195" s="12">
        <v>1.4999999999999999E-2</v>
      </c>
      <c r="E195" s="11" t="s">
        <v>2</v>
      </c>
      <c r="F195" s="13">
        <v>88900</v>
      </c>
      <c r="G195" s="13">
        <v>0</v>
      </c>
    </row>
    <row r="196" spans="1:7" x14ac:dyDescent="0.3">
      <c r="B196" s="6" t="s">
        <v>81</v>
      </c>
      <c r="C196" s="1" t="s">
        <v>1</v>
      </c>
      <c r="D196" s="7">
        <v>1</v>
      </c>
      <c r="E196" s="5" t="s">
        <v>82</v>
      </c>
      <c r="F196" s="4">
        <v>0</v>
      </c>
    </row>
    <row r="197" spans="1:7" x14ac:dyDescent="0.3">
      <c r="B197" s="1" t="s">
        <v>1</v>
      </c>
      <c r="C197" s="5" t="s">
        <v>23</v>
      </c>
      <c r="D197" s="7">
        <v>0.08</v>
      </c>
      <c r="E197" s="5" t="s">
        <v>2</v>
      </c>
      <c r="F197" s="4">
        <v>43055.172893337003</v>
      </c>
    </row>
    <row r="198" spans="1:7" x14ac:dyDescent="0.3">
      <c r="B198" s="1" t="s">
        <v>1</v>
      </c>
      <c r="C198" s="5" t="s">
        <v>35</v>
      </c>
      <c r="D198" s="7">
        <v>0.6</v>
      </c>
      <c r="E198" s="5" t="s">
        <v>2</v>
      </c>
      <c r="F198" s="4">
        <v>56499.458731697203</v>
      </c>
    </row>
    <row r="199" spans="1:7" x14ac:dyDescent="0.3">
      <c r="B199" s="1" t="s">
        <v>1</v>
      </c>
      <c r="C199" s="5" t="s">
        <v>6</v>
      </c>
      <c r="D199" s="7">
        <v>0.9</v>
      </c>
      <c r="E199" s="5" t="s">
        <v>2</v>
      </c>
      <c r="F199" s="4">
        <v>4800</v>
      </c>
    </row>
    <row r="200" spans="1:7" x14ac:dyDescent="0.3">
      <c r="B200" s="1" t="s">
        <v>1</v>
      </c>
      <c r="C200" s="5" t="s">
        <v>8</v>
      </c>
      <c r="D200" s="7">
        <v>0.05</v>
      </c>
      <c r="E200" s="5" t="s">
        <v>9</v>
      </c>
      <c r="F200" s="4">
        <v>1</v>
      </c>
    </row>
    <row r="201" spans="1:7" x14ac:dyDescent="0.3">
      <c r="A201" s="1"/>
      <c r="B201" s="9" t="s">
        <v>39</v>
      </c>
      <c r="C201" s="1" t="s">
        <v>1</v>
      </c>
      <c r="D201" s="3">
        <v>1</v>
      </c>
      <c r="E201" s="1" t="s">
        <v>2</v>
      </c>
      <c r="F201" s="4">
        <v>0</v>
      </c>
      <c r="G201" s="4">
        <v>13539.9592270389</v>
      </c>
    </row>
    <row r="202" spans="1:7" x14ac:dyDescent="0.3">
      <c r="A202" s="1"/>
      <c r="B202" s="1" t="s">
        <v>1</v>
      </c>
      <c r="C202" s="5" t="s">
        <v>34</v>
      </c>
      <c r="D202" s="7">
        <v>0.75</v>
      </c>
      <c r="E202" s="5" t="s">
        <v>9</v>
      </c>
      <c r="F202" s="4">
        <v>4583</v>
      </c>
      <c r="G202" s="4">
        <v>0</v>
      </c>
    </row>
    <row r="203" spans="1:7" x14ac:dyDescent="0.3">
      <c r="A203" s="1"/>
      <c r="B203" s="1" t="s">
        <v>1</v>
      </c>
      <c r="C203" s="5" t="s">
        <v>6</v>
      </c>
      <c r="D203" s="7">
        <v>0.185</v>
      </c>
      <c r="E203" s="5" t="s">
        <v>2</v>
      </c>
      <c r="F203" s="4">
        <v>4800</v>
      </c>
      <c r="G203" s="4">
        <v>0</v>
      </c>
    </row>
    <row r="204" spans="1:7" x14ac:dyDescent="0.3">
      <c r="A204" s="1"/>
      <c r="B204" s="1" t="s">
        <v>1</v>
      </c>
      <c r="C204" s="5" t="s">
        <v>19</v>
      </c>
      <c r="D204" s="7">
        <v>6</v>
      </c>
      <c r="E204" s="5" t="s">
        <v>12</v>
      </c>
      <c r="F204" s="4">
        <v>618.40621412298594</v>
      </c>
      <c r="G204" s="4">
        <v>0</v>
      </c>
    </row>
    <row r="205" spans="1:7" x14ac:dyDescent="0.3">
      <c r="A205" s="1"/>
      <c r="B205" s="1" t="s">
        <v>1</v>
      </c>
      <c r="C205" s="5" t="s">
        <v>35</v>
      </c>
      <c r="D205" s="7">
        <v>2.5000000000000001E-2</v>
      </c>
      <c r="E205" s="5" t="s">
        <v>2</v>
      </c>
      <c r="F205" s="4">
        <v>47507.456800981097</v>
      </c>
      <c r="G205" s="4">
        <v>0</v>
      </c>
    </row>
    <row r="206" spans="1:7" x14ac:dyDescent="0.3">
      <c r="A206" s="1"/>
      <c r="B206" s="1" t="s">
        <v>1</v>
      </c>
      <c r="C206" s="5" t="s">
        <v>83</v>
      </c>
      <c r="D206" s="7">
        <v>2.5000000000000001E-2</v>
      </c>
      <c r="E206" s="5" t="s">
        <v>2</v>
      </c>
      <c r="F206" s="4">
        <v>6220.7451538694504</v>
      </c>
      <c r="G206" s="4">
        <v>0</v>
      </c>
    </row>
    <row r="207" spans="1:7" x14ac:dyDescent="0.3">
      <c r="A207" s="1"/>
      <c r="B207" s="1" t="s">
        <v>1</v>
      </c>
      <c r="C207" s="5" t="s">
        <v>7</v>
      </c>
      <c r="D207" s="7">
        <v>5.2499999999999998E-2</v>
      </c>
      <c r="E207" s="5" t="s">
        <v>2</v>
      </c>
      <c r="F207" s="4">
        <v>3538.7759912843499</v>
      </c>
      <c r="G207" s="4">
        <v>0</v>
      </c>
    </row>
    <row r="208" spans="1:7" x14ac:dyDescent="0.3">
      <c r="A208" s="1"/>
      <c r="B208" s="17" t="s">
        <v>84</v>
      </c>
      <c r="C208" s="1" t="s">
        <v>1</v>
      </c>
      <c r="D208" s="3">
        <v>1</v>
      </c>
      <c r="E208" s="1" t="s">
        <v>2</v>
      </c>
      <c r="F208" s="4">
        <v>0</v>
      </c>
      <c r="G208" s="4">
        <v>14712.618059992899</v>
      </c>
    </row>
    <row r="209" spans="1:7" x14ac:dyDescent="0.3">
      <c r="A209" s="1"/>
      <c r="B209" s="1" t="s">
        <v>1</v>
      </c>
      <c r="C209" s="1" t="s">
        <v>16</v>
      </c>
      <c r="D209" s="3">
        <v>0.5</v>
      </c>
      <c r="E209" s="1" t="s">
        <v>2</v>
      </c>
      <c r="F209" s="4">
        <v>3538.7759912843499</v>
      </c>
      <c r="G209" s="4">
        <v>0</v>
      </c>
    </row>
    <row r="210" spans="1:7" x14ac:dyDescent="0.3">
      <c r="A210" s="1"/>
      <c r="B210" s="1" t="s">
        <v>1</v>
      </c>
      <c r="C210" s="1" t="s">
        <v>3</v>
      </c>
      <c r="D210" s="3">
        <v>8.0000000000000002E-3</v>
      </c>
      <c r="E210" s="1" t="s">
        <v>2</v>
      </c>
      <c r="F210" s="4">
        <v>850</v>
      </c>
      <c r="G210" s="4">
        <v>0</v>
      </c>
    </row>
    <row r="211" spans="1:7" x14ac:dyDescent="0.3">
      <c r="A211" s="1"/>
      <c r="B211" s="1" t="s">
        <v>1</v>
      </c>
      <c r="C211" s="1" t="s">
        <v>13</v>
      </c>
      <c r="D211" s="3">
        <v>1.4999999999999999E-2</v>
      </c>
      <c r="E211" s="1" t="s">
        <v>2</v>
      </c>
      <c r="F211" s="4">
        <v>42000</v>
      </c>
      <c r="G211" s="4">
        <v>0</v>
      </c>
    </row>
    <row r="212" spans="1:7" x14ac:dyDescent="0.3">
      <c r="A212" s="1"/>
      <c r="B212" s="1" t="s">
        <v>1</v>
      </c>
      <c r="C212" s="1" t="s">
        <v>8</v>
      </c>
      <c r="D212" s="3">
        <v>0.23</v>
      </c>
      <c r="E212" s="1" t="s">
        <v>9</v>
      </c>
      <c r="F212" s="4">
        <v>1</v>
      </c>
      <c r="G212" s="4">
        <v>0</v>
      </c>
    </row>
    <row r="213" spans="1:7" x14ac:dyDescent="0.3">
      <c r="A213" s="1"/>
      <c r="B213" s="1" t="s">
        <v>1</v>
      </c>
      <c r="C213" s="1" t="s">
        <v>4</v>
      </c>
      <c r="D213" s="3">
        <v>2.5000000000000001E-2</v>
      </c>
      <c r="E213" s="1" t="s">
        <v>2</v>
      </c>
      <c r="F213" s="4">
        <v>14324.6681636419</v>
      </c>
      <c r="G213" s="4">
        <v>0</v>
      </c>
    </row>
    <row r="214" spans="1:7" x14ac:dyDescent="0.3">
      <c r="A214" s="1"/>
      <c r="B214" s="1" t="s">
        <v>1</v>
      </c>
      <c r="C214" s="1" t="s">
        <v>6</v>
      </c>
      <c r="D214" s="3">
        <v>2.5000000000000001E-2</v>
      </c>
      <c r="E214" s="1" t="s">
        <v>2</v>
      </c>
      <c r="F214" s="4">
        <v>4800</v>
      </c>
      <c r="G214" s="4">
        <v>0</v>
      </c>
    </row>
    <row r="215" spans="1:7" x14ac:dyDescent="0.3">
      <c r="A215" s="1"/>
      <c r="B215" s="1" t="s">
        <v>1</v>
      </c>
      <c r="C215" s="1" t="s">
        <v>85</v>
      </c>
      <c r="D215" s="3">
        <v>8.9999999999999998E-4</v>
      </c>
      <c r="E215" s="1" t="s">
        <v>2</v>
      </c>
      <c r="F215" s="4">
        <v>32000</v>
      </c>
      <c r="G215" s="4">
        <v>0</v>
      </c>
    </row>
    <row r="216" spans="1:7" x14ac:dyDescent="0.3">
      <c r="A216" s="1"/>
      <c r="B216" s="1" t="s">
        <v>1</v>
      </c>
      <c r="C216" s="1" t="s">
        <v>68</v>
      </c>
      <c r="D216" s="3">
        <v>0.2</v>
      </c>
      <c r="E216" s="1" t="s">
        <v>2</v>
      </c>
      <c r="F216" s="4">
        <v>59180</v>
      </c>
      <c r="G216" s="4">
        <v>0</v>
      </c>
    </row>
    <row r="217" spans="1:7" x14ac:dyDescent="0.3">
      <c r="A217" s="1"/>
      <c r="B217" s="18" t="s">
        <v>61</v>
      </c>
      <c r="C217" s="1" t="s">
        <v>1</v>
      </c>
      <c r="D217" s="3">
        <v>1</v>
      </c>
      <c r="E217" s="1" t="s">
        <v>12</v>
      </c>
      <c r="F217" s="4">
        <v>0</v>
      </c>
      <c r="G217" s="4">
        <v>20670.3102084571</v>
      </c>
    </row>
    <row r="218" spans="1:7" x14ac:dyDescent="0.3">
      <c r="A218" s="1"/>
      <c r="B218" s="1" t="s">
        <v>1</v>
      </c>
      <c r="C218" s="1" t="s">
        <v>62</v>
      </c>
      <c r="D218" s="3">
        <v>0.15</v>
      </c>
      <c r="E218" s="1" t="s">
        <v>2</v>
      </c>
      <c r="F218" s="4">
        <v>15941.8253062967</v>
      </c>
      <c r="G218" s="4">
        <v>0</v>
      </c>
    </row>
    <row r="219" spans="1:7" x14ac:dyDescent="0.3">
      <c r="A219" s="1"/>
      <c r="B219" s="1" t="s">
        <v>1</v>
      </c>
      <c r="C219" s="1" t="s">
        <v>63</v>
      </c>
      <c r="D219" s="3">
        <v>0.15</v>
      </c>
      <c r="E219" s="1" t="s">
        <v>2</v>
      </c>
      <c r="F219" s="4">
        <v>9425.8616294847907</v>
      </c>
      <c r="G219" s="4">
        <v>0</v>
      </c>
    </row>
    <row r="220" spans="1:7" x14ac:dyDescent="0.3">
      <c r="A220" s="1"/>
      <c r="B220" s="1" t="s">
        <v>1</v>
      </c>
      <c r="C220" s="1" t="s">
        <v>59</v>
      </c>
      <c r="D220" s="3">
        <v>0.4</v>
      </c>
      <c r="E220" s="1" t="s">
        <v>2</v>
      </c>
      <c r="F220" s="4">
        <v>25000</v>
      </c>
      <c r="G220" s="4">
        <v>0</v>
      </c>
    </row>
    <row r="221" spans="1:7" x14ac:dyDescent="0.3">
      <c r="A221" s="1"/>
      <c r="B221" s="1" t="s">
        <v>1</v>
      </c>
      <c r="C221" s="1" t="s">
        <v>86</v>
      </c>
      <c r="D221" s="3">
        <v>0.15</v>
      </c>
      <c r="E221" s="1" t="s">
        <v>2</v>
      </c>
      <c r="F221" s="4">
        <v>17543.971250304599</v>
      </c>
      <c r="G221" s="4">
        <v>0</v>
      </c>
    </row>
    <row r="222" spans="1:7" x14ac:dyDescent="0.3">
      <c r="A222" s="1"/>
      <c r="B222" s="1" t="s">
        <v>1</v>
      </c>
      <c r="C222" s="1" t="s">
        <v>87</v>
      </c>
      <c r="D222" s="3">
        <v>0.15</v>
      </c>
      <c r="E222" s="1" t="s">
        <v>2</v>
      </c>
      <c r="F222" s="4">
        <v>26010.408848113599</v>
      </c>
      <c r="G222" s="4">
        <v>0</v>
      </c>
    </row>
    <row r="223" spans="1:7" x14ac:dyDescent="0.3">
      <c r="B223" s="1" t="s">
        <v>88</v>
      </c>
    </row>
    <row r="224" spans="1:7" x14ac:dyDescent="0.3">
      <c r="C224" s="1" t="s">
        <v>8</v>
      </c>
      <c r="D224" s="3">
        <v>1.5</v>
      </c>
    </row>
    <row r="225" spans="3:4" x14ac:dyDescent="0.3">
      <c r="C225" s="1" t="s">
        <v>6</v>
      </c>
      <c r="D225" s="3">
        <v>0.75</v>
      </c>
    </row>
    <row r="226" spans="3:4" x14ac:dyDescent="0.3">
      <c r="C226" s="1" t="s">
        <v>89</v>
      </c>
      <c r="D226" s="3">
        <v>1.4999999999999999E-2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Выпечка Расчёт</vt:lpstr>
      <vt:lpstr>Выпечка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2016-11-28T04:42:46Z</dcterms:created>
  <dcterms:modified xsi:type="dcterms:W3CDTF">2016-11-28T04:45:00Z</dcterms:modified>
</cp:coreProperties>
</file>