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75" windowHeight="15360"/>
  </bookViews>
  <sheets>
    <sheet name="Планер" sheetId="1" r:id="rId1"/>
    <sheet name="Посещения" sheetId="5" r:id="rId2"/>
    <sheet name="Почта России" sheetId="8" state="hidden" r:id="rId3"/>
    <sheet name="Декабрь" sheetId="7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2" i="7"/>
  <c r="U3" i="5"/>
  <c r="F2" i="5"/>
  <c r="F3" i="5"/>
  <c r="E4" i="5"/>
  <c r="AJ2" i="5"/>
  <c r="AJ3" i="5"/>
  <c r="AI2" i="5"/>
  <c r="AI3" i="5"/>
  <c r="AH2" i="5"/>
  <c r="AH3" i="5"/>
  <c r="AG2" i="5"/>
  <c r="AG3" i="5"/>
  <c r="AF2" i="5"/>
  <c r="AF3" i="5"/>
  <c r="AE2" i="5"/>
  <c r="AE3" i="5"/>
  <c r="AD2" i="5"/>
  <c r="AD3" i="5"/>
  <c r="AC2" i="5"/>
  <c r="AC3" i="5"/>
  <c r="AB2" i="5"/>
  <c r="AB3" i="5"/>
  <c r="AA2" i="5"/>
  <c r="AA3" i="5"/>
  <c r="Z2" i="5"/>
  <c r="Z3" i="5"/>
  <c r="Y2" i="5"/>
  <c r="Y3" i="5"/>
  <c r="X2" i="5"/>
  <c r="X3" i="5"/>
  <c r="W2" i="5"/>
  <c r="W3" i="5"/>
  <c r="V2" i="5"/>
  <c r="V3" i="5"/>
  <c r="U2" i="5"/>
  <c r="T2" i="5"/>
  <c r="T3" i="5"/>
  <c r="S2" i="5"/>
  <c r="S3" i="5"/>
  <c r="R2" i="5"/>
  <c r="R3" i="5"/>
  <c r="Q2" i="5"/>
  <c r="Q3" i="5"/>
  <c r="P2" i="5"/>
  <c r="P3" i="5"/>
  <c r="O2" i="5"/>
  <c r="O3" i="5"/>
  <c r="N2" i="5"/>
  <c r="N3" i="5"/>
  <c r="M2" i="5"/>
  <c r="M3" i="5"/>
  <c r="L2" i="5"/>
  <c r="L3" i="5"/>
  <c r="K2" i="5"/>
  <c r="K3" i="5"/>
  <c r="J2" i="5"/>
  <c r="J3" i="5"/>
  <c r="I2" i="5"/>
  <c r="I3" i="5"/>
  <c r="H2" i="5"/>
  <c r="H3" i="5"/>
  <c r="G2" i="5"/>
  <c r="G3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10" i="5"/>
  <c r="AK11" i="5"/>
  <c r="E11" i="5"/>
  <c r="F9" i="1"/>
  <c r="E10" i="5"/>
  <c r="F8" i="1"/>
  <c r="E5" i="5"/>
  <c r="F3" i="1"/>
  <c r="E6" i="5"/>
  <c r="F4" i="1"/>
  <c r="E7" i="5"/>
  <c r="F17" i="1"/>
  <c r="E8" i="5"/>
  <c r="F24" i="1"/>
  <c r="E9" i="5"/>
  <c r="F5" i="1"/>
  <c r="E12" i="5"/>
  <c r="F14" i="1"/>
  <c r="E13" i="5"/>
  <c r="F26" i="1"/>
  <c r="E14" i="5"/>
  <c r="F10" i="1"/>
  <c r="E15" i="5"/>
  <c r="F23" i="1"/>
  <c r="E16" i="5"/>
  <c r="F18" i="1"/>
  <c r="E17" i="5"/>
  <c r="F6" i="1"/>
  <c r="E18" i="5"/>
  <c r="F27" i="1"/>
  <c r="E19" i="5"/>
  <c r="F15" i="1"/>
  <c r="E20" i="5"/>
  <c r="F7" i="1"/>
  <c r="E21" i="5"/>
  <c r="F25" i="1"/>
  <c r="E22" i="5"/>
  <c r="F19" i="1"/>
  <c r="E23" i="5"/>
  <c r="F11" i="1"/>
  <c r="E24" i="5"/>
  <c r="F12" i="1"/>
  <c r="E25" i="5"/>
  <c r="F28" i="1"/>
  <c r="E26" i="5"/>
  <c r="F20" i="1"/>
  <c r="E27" i="5"/>
  <c r="F21" i="1"/>
  <c r="E28" i="5"/>
  <c r="F22" i="1"/>
  <c r="E29" i="5"/>
  <c r="F13" i="1"/>
  <c r="E30" i="5"/>
  <c r="F16" i="1"/>
  <c r="E31" i="5"/>
  <c r="F29" i="1"/>
  <c r="E32" i="5"/>
  <c r="F31" i="1"/>
  <c r="E33" i="5"/>
  <c r="F32" i="1"/>
  <c r="E34" i="5"/>
  <c r="F30" i="1"/>
  <c r="E35" i="5"/>
  <c r="F33" i="1"/>
  <c r="E36" i="5"/>
  <c r="F37" i="1"/>
  <c r="E37" i="5"/>
  <c r="F34" i="1"/>
  <c r="E38" i="5"/>
  <c r="F35" i="1"/>
  <c r="E39" i="5"/>
  <c r="F36" i="1"/>
  <c r="E40" i="5"/>
  <c r="F38" i="1"/>
  <c r="E41" i="5"/>
  <c r="F41" i="1"/>
  <c r="E42" i="5"/>
  <c r="F47" i="1"/>
  <c r="E43" i="5"/>
  <c r="F43" i="1"/>
  <c r="E44" i="5"/>
  <c r="F40" i="1"/>
  <c r="E45" i="5"/>
  <c r="F48" i="1"/>
  <c r="E46" i="5"/>
  <c r="F42" i="1"/>
  <c r="E47" i="5"/>
  <c r="F44" i="1"/>
  <c r="E48" i="5"/>
  <c r="F45" i="1"/>
  <c r="E49" i="5"/>
  <c r="F39" i="1"/>
  <c r="E50" i="5"/>
  <c r="F46" i="1"/>
  <c r="E51" i="5"/>
  <c r="F49" i="1"/>
  <c r="E52" i="5"/>
  <c r="F50" i="1"/>
  <c r="E53" i="5"/>
  <c r="F51" i="1"/>
  <c r="E54" i="5"/>
  <c r="F52" i="1"/>
  <c r="E55" i="5"/>
  <c r="F53" i="1"/>
  <c r="E56" i="5"/>
  <c r="F60" i="1"/>
  <c r="E57" i="5"/>
  <c r="F63" i="1"/>
  <c r="E58" i="5"/>
  <c r="F61" i="1"/>
  <c r="E59" i="5"/>
  <c r="F65" i="1"/>
  <c r="E60" i="5"/>
  <c r="F57" i="1"/>
  <c r="E61" i="5"/>
  <c r="F58" i="1"/>
  <c r="E62" i="5"/>
  <c r="F56" i="1"/>
  <c r="E63" i="5"/>
  <c r="F64" i="1"/>
  <c r="E64" i="5"/>
  <c r="F66" i="1"/>
  <c r="E65" i="5"/>
  <c r="F62" i="1"/>
  <c r="E66" i="5"/>
  <c r="F54" i="1"/>
  <c r="E67" i="5"/>
  <c r="F55" i="1"/>
  <c r="E68" i="5"/>
  <c r="F59" i="1"/>
  <c r="E69" i="5"/>
  <c r="F67" i="1"/>
  <c r="E70" i="5"/>
  <c r="F68" i="1"/>
  <c r="F2" i="1"/>
  <c r="D71" i="5"/>
  <c r="AK30" i="5"/>
  <c r="AK4" i="5"/>
  <c r="AK5" i="5"/>
  <c r="AK6" i="5"/>
  <c r="AK7" i="5"/>
  <c r="AK8" i="5"/>
  <c r="AK9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F71" i="5"/>
  <c r="E69" i="1"/>
  <c r="AK71" i="5"/>
  <c r="E71" i="5"/>
  <c r="F69" i="1"/>
</calcChain>
</file>

<file path=xl/sharedStrings.xml><?xml version="1.0" encoding="utf-8"?>
<sst xmlns="http://schemas.openxmlformats.org/spreadsheetml/2006/main" count="479" uniqueCount="170">
  <si>
    <t>NS216953</t>
  </si>
  <si>
    <t>Болтрукевич ИП</t>
  </si>
  <si>
    <t>Подгорный мкр-н., 32</t>
  </si>
  <si>
    <t>NS218241</t>
  </si>
  <si>
    <t>Индустриальный мкр-н., 25</t>
  </si>
  <si>
    <t>NS225283</t>
  </si>
  <si>
    <t>Советская ул., 224</t>
  </si>
  <si>
    <t>NS210401</t>
  </si>
  <si>
    <t>NS210402</t>
  </si>
  <si>
    <t>NS210433</t>
  </si>
  <si>
    <t>NS211826</t>
  </si>
  <si>
    <t>NS211869</t>
  </si>
  <si>
    <t>NS211871</t>
  </si>
  <si>
    <t>NS211872</t>
  </si>
  <si>
    <t>NS211876</t>
  </si>
  <si>
    <t>NS211877</t>
  </si>
  <si>
    <t>Газпромнефть-Новосибирск ОАО</t>
  </si>
  <si>
    <t>Трасса Р-256, 104 км</t>
  </si>
  <si>
    <t>Трасса Р-256, 78км</t>
  </si>
  <si>
    <t>Южный мкр-н, 70д</t>
  </si>
  <si>
    <t>а/д Байкал, 1412 км</t>
  </si>
  <si>
    <t>Озерная ул., 47</t>
  </si>
  <si>
    <t>Мира ул., 18</t>
  </si>
  <si>
    <t>Киевская ул., 2в</t>
  </si>
  <si>
    <t>Юбилейный пр-т, 1г</t>
  </si>
  <si>
    <t>NS226799</t>
  </si>
  <si>
    <t>Трасса Р-256, 45 км</t>
  </si>
  <si>
    <t>NS226665</t>
  </si>
  <si>
    <t>NS226666</t>
  </si>
  <si>
    <t>NS227393</t>
  </si>
  <si>
    <t>NS227394</t>
  </si>
  <si>
    <t>Дядя Дёнер ООО</t>
  </si>
  <si>
    <t>Листвянская ул., 19а</t>
  </si>
  <si>
    <t>Романова ул., 1/1</t>
  </si>
  <si>
    <t>Пушкина ул., 65</t>
  </si>
  <si>
    <t>Индустриальный мрк-н, 52</t>
  </si>
  <si>
    <t>NS221044</t>
  </si>
  <si>
    <t>NS221140</t>
  </si>
  <si>
    <t>Камелот-А ООО</t>
  </si>
  <si>
    <t>Партизанская ул., 67а/1</t>
  </si>
  <si>
    <t>Комсомольская ул., 6</t>
  </si>
  <si>
    <t>NS120665</t>
  </si>
  <si>
    <t>NS122221</t>
  </si>
  <si>
    <t>NS122324</t>
  </si>
  <si>
    <t>NS122332</t>
  </si>
  <si>
    <t>Компания Холидей ООО</t>
  </si>
  <si>
    <t>Кузнецкая ул., 95а</t>
  </si>
  <si>
    <t>Лермонтова ул., 43</t>
  </si>
  <si>
    <t>Южный мкр-н, 40а</t>
  </si>
  <si>
    <t>Индустриальный мкр-н, 13а</t>
  </si>
  <si>
    <t>NS206623</t>
  </si>
  <si>
    <t>Пролетарская ул., 97а/2</t>
  </si>
  <si>
    <t>NS211898</t>
  </si>
  <si>
    <t>Южный мкр-н, 34</t>
  </si>
  <si>
    <t>NS213349</t>
  </si>
  <si>
    <t>NS213405</t>
  </si>
  <si>
    <t>Листвянская ул., 6а</t>
  </si>
  <si>
    <t>Гагарина ул., 45а</t>
  </si>
  <si>
    <t>NS220581</t>
  </si>
  <si>
    <t>NS221378</t>
  </si>
  <si>
    <t>NS222155</t>
  </si>
  <si>
    <t>4 мкр-н, 9/2</t>
  </si>
  <si>
    <t>Цыцаркина ул., 58а</t>
  </si>
  <si>
    <t>Центральная ул., 46</t>
  </si>
  <si>
    <t>NS223784</t>
  </si>
  <si>
    <t>NS223885</t>
  </si>
  <si>
    <t>Советская ул., 52</t>
  </si>
  <si>
    <t>Южный мкр-н, 16</t>
  </si>
  <si>
    <t>NS225272</t>
  </si>
  <si>
    <t>Ленина ул., 83</t>
  </si>
  <si>
    <t>NS215401</t>
  </si>
  <si>
    <t>МегаТорг ООО</t>
  </si>
  <si>
    <t>Ленинградская ул., 19а</t>
  </si>
  <si>
    <t>NS122867</t>
  </si>
  <si>
    <t>NS123367</t>
  </si>
  <si>
    <t>Ритейл Центр ООО</t>
  </si>
  <si>
    <t>Есенина ул., 1</t>
  </si>
  <si>
    <t>Индустриальный мкр-н, 27Б</t>
  </si>
  <si>
    <t>NS220057</t>
  </si>
  <si>
    <t>NS220058</t>
  </si>
  <si>
    <t>NS220087</t>
  </si>
  <si>
    <t>NS221363</t>
  </si>
  <si>
    <t>NS223234</t>
  </si>
  <si>
    <t>Центральная ул., 18</t>
  </si>
  <si>
    <t>Жуковского ул., 2б</t>
  </si>
  <si>
    <t>Линейная ул., 23/3</t>
  </si>
  <si>
    <t>Барнаульская ул., 2а</t>
  </si>
  <si>
    <t>Советская ул., 239</t>
  </si>
  <si>
    <t>NS218668</t>
  </si>
  <si>
    <t>РН-Новосибирскнефтепродукт ООО</t>
  </si>
  <si>
    <t>Романова ул., 80</t>
  </si>
  <si>
    <t>NS114028</t>
  </si>
  <si>
    <t>NS114791</t>
  </si>
  <si>
    <t>NS117089</t>
  </si>
  <si>
    <t>Розница К-1 ООО</t>
  </si>
  <si>
    <t>Мира пр-т, 42/1</t>
  </si>
  <si>
    <t>Богдана Хмельницкого ул., 12б</t>
  </si>
  <si>
    <t>Островского ул., 51</t>
  </si>
  <si>
    <t>NS122704</t>
  </si>
  <si>
    <t>Романова ул., 2</t>
  </si>
  <si>
    <t>NS123810</t>
  </si>
  <si>
    <t>Коммунистический пр-т, 2</t>
  </si>
  <si>
    <t>NS213356</t>
  </si>
  <si>
    <t>Юбилейная ул., 7а</t>
  </si>
  <si>
    <t>NS215868</t>
  </si>
  <si>
    <t>Пушкина ул., 59</t>
  </si>
  <si>
    <t>NS220391</t>
  </si>
  <si>
    <t>Октябрьская ул., 8</t>
  </si>
  <si>
    <t>NS220801</t>
  </si>
  <si>
    <t>NS221116</t>
  </si>
  <si>
    <t>NS221634</t>
  </si>
  <si>
    <t>Мира пр-т, 14</t>
  </si>
  <si>
    <t>Гагарина ул., 59</t>
  </si>
  <si>
    <t>Центральная ул., 26</t>
  </si>
  <si>
    <t>NS224052</t>
  </si>
  <si>
    <t>NS224053</t>
  </si>
  <si>
    <t>Есенина ул., 1/1</t>
  </si>
  <si>
    <t>Ленина ул., 27а</t>
  </si>
  <si>
    <t>NS226272</t>
  </si>
  <si>
    <t>Карла-Маркса ул., 1б</t>
  </si>
  <si>
    <t>NS220791</t>
  </si>
  <si>
    <t>NS220795</t>
  </si>
  <si>
    <t>NS221076</t>
  </si>
  <si>
    <t>Тандер ЗАО</t>
  </si>
  <si>
    <t>Коммунистический пр-т, 18а</t>
  </si>
  <si>
    <t>Листвянская ул., 4а</t>
  </si>
  <si>
    <t>Ленина ул., 83а</t>
  </si>
  <si>
    <t>NS224055</t>
  </si>
  <si>
    <t>Ипподромская ул., 4б</t>
  </si>
  <si>
    <t>NS226508</t>
  </si>
  <si>
    <t>Юбилейный пр-т, 23</t>
  </si>
  <si>
    <t>NS227392</t>
  </si>
  <si>
    <t>Южный м-н, 1б</t>
  </si>
  <si>
    <t>NS218345</t>
  </si>
  <si>
    <t>Фактор Плюс ООО</t>
  </si>
  <si>
    <t>Интернациональная ул., 1а</t>
  </si>
  <si>
    <t>NS226961</t>
  </si>
  <si>
    <t>Чернуха ИП</t>
  </si>
  <si>
    <t>Романова ул., 38</t>
  </si>
  <si>
    <t>Большой Оёш</t>
  </si>
  <si>
    <t>Евсино</t>
  </si>
  <si>
    <t>Искитим</t>
  </si>
  <si>
    <t>Колывань</t>
  </si>
  <si>
    <t>Коченево</t>
  </si>
  <si>
    <t>Лебедевка</t>
  </si>
  <si>
    <t>Линево</t>
  </si>
  <si>
    <t>Ложок</t>
  </si>
  <si>
    <t>Посевная</t>
  </si>
  <si>
    <t>Прокудское</t>
  </si>
  <si>
    <t>Черепаново</t>
  </si>
  <si>
    <t>Чик</t>
  </si>
  <si>
    <t>NS</t>
  </si>
  <si>
    <t>Location</t>
  </si>
  <si>
    <t>KA</t>
  </si>
  <si>
    <t>Adress</t>
  </si>
  <si>
    <t>План</t>
  </si>
  <si>
    <t>Факт</t>
  </si>
  <si>
    <t>POSm</t>
  </si>
  <si>
    <t>Число</t>
  </si>
  <si>
    <t>День недели</t>
  </si>
  <si>
    <t>Количество</t>
  </si>
  <si>
    <t>Комментарий</t>
  </si>
  <si>
    <t>Южный мкр-н, 72в</t>
  </si>
  <si>
    <t>Населённый Пункт</t>
  </si>
  <si>
    <t>Адрес</t>
  </si>
  <si>
    <t>Дата Посещения</t>
  </si>
  <si>
    <t>Дата Занесения</t>
  </si>
  <si>
    <t xml:space="preserve">Комментарий </t>
  </si>
  <si>
    <t>Южный мкр-н, 6а</t>
  </si>
  <si>
    <t>Южный мкр-н,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</si>
</sst>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Times New Roman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5">
      <alignment horizontal="center" vertical="center"/>
    </xf>
  </cellStyleXfs>
  <cellXfs count="32">
    <xf numFmtId="0" fontId="0" fillId="0" borderId="0" xfId="0"/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15" fillId="0" borderId="0" xfId="0" applyFont="1"/>
    <xf numFmtId="0" fontId="5" fillId="0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0" applyFont="1"/>
    <xf numFmtId="0" fontId="19" fillId="0" borderId="2" xfId="0" applyFont="1" applyBorder="1" applyAlignment="1">
      <alignment horizontal="center" vertical="center"/>
    </xf>
    <xf numFmtId="0" fontId="18" fillId="0" borderId="0" xfId="0" applyFont="1"/>
    <xf numFmtId="0" fontId="13" fillId="0" borderId="0" xfId="0" applyFont="1"/>
    <xf numFmtId="0" fontId="20" fillId="0" borderId="3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textRotation="90"/>
    </xf>
    <xf numFmtId="1" fontId="0" fillId="0" borderId="7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</cellXfs>
  <cellStyles count="39">
    <cellStyle name="Normal - Style1" xfId="1"/>
    <cellStyle name="test" xfId="38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бычный 2" xfId="2"/>
    <cellStyle name="Обычный 4" xfId="3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</cellStyles>
  <dxfs count="142">
    <dxf>
      <fill>
        <patternFill>
          <bgColor theme="3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9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0.85546875" bestFit="1" customWidth="1"/>
    <col min="2" max="2" width="14.28515625" bestFit="1" customWidth="1"/>
    <col min="3" max="3" width="37.28515625" bestFit="1" customWidth="1"/>
    <col min="4" max="4" width="32" bestFit="1" customWidth="1"/>
    <col min="5" max="6" width="6.28515625" bestFit="1" customWidth="1"/>
    <col min="7" max="7" width="7" hidden="1" customWidth="1"/>
  </cols>
  <sheetData>
    <row r="1" spans="1:7" ht="16.5" thickBot="1" x14ac:dyDescent="0.3">
      <c r="A1" s="3" t="s">
        <v>151</v>
      </c>
      <c r="B1" s="3" t="s">
        <v>152</v>
      </c>
      <c r="C1" s="3" t="s">
        <v>153</v>
      </c>
      <c r="D1" s="3" t="s">
        <v>154</v>
      </c>
      <c r="E1" s="3" t="s">
        <v>155</v>
      </c>
      <c r="F1" s="3" t="s">
        <v>156</v>
      </c>
      <c r="G1" s="3" t="s">
        <v>157</v>
      </c>
    </row>
    <row r="2" spans="1:7" ht="15.75" x14ac:dyDescent="0.25">
      <c r="A2" s="1" t="s">
        <v>12</v>
      </c>
      <c r="B2" s="1" t="s">
        <v>139</v>
      </c>
      <c r="C2" s="1" t="s">
        <v>16</v>
      </c>
      <c r="D2" s="1" t="s">
        <v>21</v>
      </c>
      <c r="E2" s="1">
        <v>2</v>
      </c>
      <c r="F2" s="1">
        <f>Посещения!D4-Посещения!E4</f>
        <v>2</v>
      </c>
      <c r="G2" s="1"/>
    </row>
    <row r="3" spans="1:7" ht="15.75" x14ac:dyDescent="0.25">
      <c r="A3" s="2" t="s">
        <v>55</v>
      </c>
      <c r="B3" s="2" t="s">
        <v>140</v>
      </c>
      <c r="C3" s="2" t="s">
        <v>45</v>
      </c>
      <c r="D3" s="2" t="s">
        <v>57</v>
      </c>
      <c r="E3" s="2">
        <v>4</v>
      </c>
      <c r="F3" s="1">
        <f>Посещения!D5-Посещения!E5</f>
        <v>4</v>
      </c>
      <c r="G3" s="2"/>
    </row>
    <row r="4" spans="1:7" ht="15.75" x14ac:dyDescent="0.25">
      <c r="A4" s="2" t="s">
        <v>109</v>
      </c>
      <c r="B4" s="2" t="s">
        <v>140</v>
      </c>
      <c r="C4" s="2" t="s">
        <v>94</v>
      </c>
      <c r="D4" s="2" t="s">
        <v>112</v>
      </c>
      <c r="E4" s="2">
        <v>4</v>
      </c>
      <c r="F4" s="1">
        <f>Посещения!D6-Посещения!E6</f>
        <v>4</v>
      </c>
      <c r="G4" s="2"/>
    </row>
    <row r="5" spans="1:7" ht="15.75" x14ac:dyDescent="0.25">
      <c r="A5" s="2" t="s">
        <v>3</v>
      </c>
      <c r="B5" s="2" t="s">
        <v>141</v>
      </c>
      <c r="C5" s="2" t="s">
        <v>1</v>
      </c>
      <c r="D5" s="2" t="s">
        <v>4</v>
      </c>
      <c r="E5" s="2">
        <v>2</v>
      </c>
      <c r="F5" s="1">
        <f>Посещения!D9-Посещения!E9</f>
        <v>2</v>
      </c>
      <c r="G5" s="2">
        <v>2</v>
      </c>
    </row>
    <row r="6" spans="1:7" ht="15.75" x14ac:dyDescent="0.25">
      <c r="A6" s="2" t="s">
        <v>0</v>
      </c>
      <c r="B6" s="2" t="s">
        <v>141</v>
      </c>
      <c r="C6" s="2" t="s">
        <v>1</v>
      </c>
      <c r="D6" s="2" t="s">
        <v>2</v>
      </c>
      <c r="E6" s="2">
        <v>2</v>
      </c>
      <c r="F6" s="1">
        <f>Посещения!D17-Посещения!E17</f>
        <v>2</v>
      </c>
      <c r="G6" s="2">
        <v>2</v>
      </c>
    </row>
    <row r="7" spans="1:7" ht="15.75" x14ac:dyDescent="0.25">
      <c r="A7" s="2" t="s">
        <v>5</v>
      </c>
      <c r="B7" s="2" t="s">
        <v>141</v>
      </c>
      <c r="C7" s="2" t="s">
        <v>1</v>
      </c>
      <c r="D7" s="2" t="s">
        <v>6</v>
      </c>
      <c r="E7" s="2">
        <v>2</v>
      </c>
      <c r="F7" s="1">
        <f>Посещения!D20-Посещения!E20</f>
        <v>2</v>
      </c>
      <c r="G7" s="2">
        <v>2</v>
      </c>
    </row>
    <row r="8" spans="1:7" ht="15.75" x14ac:dyDescent="0.25">
      <c r="A8" s="2"/>
      <c r="B8" s="2" t="s">
        <v>141</v>
      </c>
      <c r="C8" s="2" t="s">
        <v>1</v>
      </c>
      <c r="D8" s="2" t="s">
        <v>168</v>
      </c>
      <c r="E8" s="2">
        <v>2</v>
      </c>
      <c r="F8" s="1">
        <f>Посещения!D10-Посещения!E10</f>
        <v>2</v>
      </c>
      <c r="G8" s="2"/>
    </row>
    <row r="9" spans="1:7" ht="15.75" x14ac:dyDescent="0.25">
      <c r="A9" s="2"/>
      <c r="B9" s="2" t="s">
        <v>141</v>
      </c>
      <c r="C9" s="2" t="s">
        <v>1</v>
      </c>
      <c r="D9" s="2" t="s">
        <v>169</v>
      </c>
      <c r="E9" s="2">
        <v>2</v>
      </c>
      <c r="F9" s="1">
        <f>Посещения!D11-Посещения!E11</f>
        <v>2</v>
      </c>
      <c r="G9" s="2"/>
    </row>
    <row r="10" spans="1:7" ht="15.75" x14ac:dyDescent="0.25">
      <c r="A10" s="2" t="s">
        <v>14</v>
      </c>
      <c r="B10" s="2" t="s">
        <v>141</v>
      </c>
      <c r="C10" s="2" t="s">
        <v>16</v>
      </c>
      <c r="D10" s="2" t="s">
        <v>23</v>
      </c>
      <c r="E10" s="2">
        <v>2</v>
      </c>
      <c r="F10" s="1">
        <f>Посещения!D14-Посещения!E14</f>
        <v>2</v>
      </c>
      <c r="G10" s="2"/>
    </row>
    <row r="11" spans="1:7" ht="15.75" x14ac:dyDescent="0.25">
      <c r="A11" s="2" t="s">
        <v>25</v>
      </c>
      <c r="B11" s="2" t="s">
        <v>141</v>
      </c>
      <c r="C11" s="2" t="s">
        <v>16</v>
      </c>
      <c r="D11" s="2" t="s">
        <v>26</v>
      </c>
      <c r="E11" s="2">
        <v>2</v>
      </c>
      <c r="F11" s="1">
        <f>Посещения!D23-Посещения!E23</f>
        <v>2</v>
      </c>
      <c r="G11" s="2"/>
    </row>
    <row r="12" spans="1:7" ht="15.75" x14ac:dyDescent="0.25">
      <c r="A12" s="2" t="s">
        <v>15</v>
      </c>
      <c r="B12" s="2" t="s">
        <v>141</v>
      </c>
      <c r="C12" s="2" t="s">
        <v>16</v>
      </c>
      <c r="D12" s="2" t="s">
        <v>24</v>
      </c>
      <c r="E12" s="2">
        <v>2</v>
      </c>
      <c r="F12" s="1">
        <f>Посещения!D24-Посещения!E24</f>
        <v>2</v>
      </c>
      <c r="G12" s="2"/>
    </row>
    <row r="13" spans="1:7" ht="15.75" x14ac:dyDescent="0.25">
      <c r="A13" s="2" t="s">
        <v>9</v>
      </c>
      <c r="B13" s="2" t="s">
        <v>141</v>
      </c>
      <c r="C13" s="2" t="s">
        <v>16</v>
      </c>
      <c r="D13" s="2" t="s">
        <v>19</v>
      </c>
      <c r="E13" s="2">
        <v>2</v>
      </c>
      <c r="F13" s="1">
        <f>Посещения!D29-Посещения!E29</f>
        <v>2</v>
      </c>
      <c r="G13" s="2"/>
    </row>
    <row r="14" spans="1:7" ht="15.75" x14ac:dyDescent="0.25">
      <c r="A14" s="2" t="s">
        <v>30</v>
      </c>
      <c r="B14" s="2" t="s">
        <v>141</v>
      </c>
      <c r="C14" s="2" t="s">
        <v>31</v>
      </c>
      <c r="D14" s="2" t="s">
        <v>35</v>
      </c>
      <c r="E14" s="2">
        <v>4</v>
      </c>
      <c r="F14" s="1">
        <f>Посещения!D12-Посещения!E12</f>
        <v>4</v>
      </c>
      <c r="G14" s="2">
        <v>1</v>
      </c>
    </row>
    <row r="15" spans="1:7" ht="15.75" x14ac:dyDescent="0.25">
      <c r="A15" s="2" t="s">
        <v>29</v>
      </c>
      <c r="B15" s="2" t="s">
        <v>141</v>
      </c>
      <c r="C15" s="2" t="s">
        <v>31</v>
      </c>
      <c r="D15" s="2" t="s">
        <v>34</v>
      </c>
      <c r="E15" s="2">
        <v>4</v>
      </c>
      <c r="F15" s="1">
        <f>Посещения!D19-Посещения!E19</f>
        <v>4</v>
      </c>
      <c r="G15" s="2">
        <v>1</v>
      </c>
    </row>
    <row r="16" spans="1:7" ht="15.75" x14ac:dyDescent="0.25">
      <c r="A16" s="2"/>
      <c r="B16" s="2" t="s">
        <v>141</v>
      </c>
      <c r="C16" s="2" t="s">
        <v>31</v>
      </c>
      <c r="D16" s="2" t="s">
        <v>162</v>
      </c>
      <c r="E16" s="2">
        <v>4</v>
      </c>
      <c r="F16" s="1">
        <f>Посещения!D30-Посещения!E30</f>
        <v>4</v>
      </c>
      <c r="G16" s="2"/>
    </row>
    <row r="17" spans="1:7" ht="15.75" x14ac:dyDescent="0.25">
      <c r="A17" s="2" t="s">
        <v>44</v>
      </c>
      <c r="B17" s="2" t="s">
        <v>141</v>
      </c>
      <c r="C17" s="2" t="s">
        <v>45</v>
      </c>
      <c r="D17" s="2" t="s">
        <v>49</v>
      </c>
      <c r="E17" s="2">
        <v>4</v>
      </c>
      <c r="F17" s="1">
        <f>Посещения!D7-Посещения!E7</f>
        <v>4</v>
      </c>
      <c r="G17" s="2"/>
    </row>
    <row r="18" spans="1:7" ht="15.75" x14ac:dyDescent="0.25">
      <c r="A18" s="2" t="s">
        <v>42</v>
      </c>
      <c r="B18" s="2" t="s">
        <v>141</v>
      </c>
      <c r="C18" s="2" t="s">
        <v>45</v>
      </c>
      <c r="D18" s="2" t="s">
        <v>47</v>
      </c>
      <c r="E18" s="2">
        <v>4</v>
      </c>
      <c r="F18" s="1">
        <f>Посещения!D16-Посещения!E16</f>
        <v>4</v>
      </c>
      <c r="G18" s="2"/>
    </row>
    <row r="19" spans="1:7" ht="15.75" x14ac:dyDescent="0.25">
      <c r="A19" s="2" t="s">
        <v>64</v>
      </c>
      <c r="B19" s="2" t="s">
        <v>141</v>
      </c>
      <c r="C19" s="2" t="s">
        <v>45</v>
      </c>
      <c r="D19" s="2" t="s">
        <v>66</v>
      </c>
      <c r="E19" s="2">
        <v>4</v>
      </c>
      <c r="F19" s="1">
        <f>Посещения!D22-Посещения!E22</f>
        <v>4</v>
      </c>
      <c r="G19" s="2"/>
    </row>
    <row r="20" spans="1:7" ht="15.75" x14ac:dyDescent="0.25">
      <c r="A20" s="2" t="s">
        <v>65</v>
      </c>
      <c r="B20" s="2" t="s">
        <v>141</v>
      </c>
      <c r="C20" s="2" t="s">
        <v>45</v>
      </c>
      <c r="D20" s="2" t="s">
        <v>67</v>
      </c>
      <c r="E20" s="2">
        <v>4</v>
      </c>
      <c r="F20" s="1">
        <f>Посещения!D26-Посещения!E26</f>
        <v>4</v>
      </c>
      <c r="G20" s="2"/>
    </row>
    <row r="21" spans="1:7" ht="15.75" x14ac:dyDescent="0.25">
      <c r="A21" s="2" t="s">
        <v>52</v>
      </c>
      <c r="B21" s="2" t="s">
        <v>141</v>
      </c>
      <c r="C21" s="2" t="s">
        <v>45</v>
      </c>
      <c r="D21" s="2" t="s">
        <v>53</v>
      </c>
      <c r="E21" s="2">
        <v>4</v>
      </c>
      <c r="F21" s="1">
        <f>Посещения!D27-Посещения!E27</f>
        <v>4</v>
      </c>
      <c r="G21" s="2"/>
    </row>
    <row r="22" spans="1:7" ht="15.75" x14ac:dyDescent="0.25">
      <c r="A22" s="2" t="s">
        <v>43</v>
      </c>
      <c r="B22" s="2" t="s">
        <v>141</v>
      </c>
      <c r="C22" s="2" t="s">
        <v>45</v>
      </c>
      <c r="D22" s="2" t="s">
        <v>48</v>
      </c>
      <c r="E22" s="2">
        <v>4</v>
      </c>
      <c r="F22" s="1">
        <f>Посещения!D28-Посещения!E28</f>
        <v>4</v>
      </c>
      <c r="G22" s="2"/>
    </row>
    <row r="23" spans="1:7" ht="15.75" x14ac:dyDescent="0.25">
      <c r="A23" s="2" t="s">
        <v>70</v>
      </c>
      <c r="B23" s="2" t="s">
        <v>141</v>
      </c>
      <c r="C23" s="2" t="s">
        <v>71</v>
      </c>
      <c r="D23" s="2" t="s">
        <v>72</v>
      </c>
      <c r="E23" s="2">
        <v>4</v>
      </c>
      <c r="F23" s="1">
        <f>Посещения!D15-Посещения!E15</f>
        <v>4</v>
      </c>
      <c r="G23" s="2"/>
    </row>
    <row r="24" spans="1:7" ht="15.75" x14ac:dyDescent="0.25">
      <c r="A24" s="2" t="s">
        <v>74</v>
      </c>
      <c r="B24" s="2" t="s">
        <v>141</v>
      </c>
      <c r="C24" s="2" t="s">
        <v>75</v>
      </c>
      <c r="D24" s="2" t="s">
        <v>77</v>
      </c>
      <c r="E24" s="2">
        <v>2</v>
      </c>
      <c r="F24" s="1">
        <f>Посещения!D8-Посещения!E8</f>
        <v>2</v>
      </c>
      <c r="G24" s="2"/>
    </row>
    <row r="25" spans="1:7" ht="15.75" x14ac:dyDescent="0.25">
      <c r="A25" s="2" t="s">
        <v>82</v>
      </c>
      <c r="B25" s="2" t="s">
        <v>141</v>
      </c>
      <c r="C25" s="2" t="s">
        <v>75</v>
      </c>
      <c r="D25" s="2" t="s">
        <v>87</v>
      </c>
      <c r="E25" s="2">
        <v>2</v>
      </c>
      <c r="F25" s="1">
        <f>Посещения!D21-Посещения!E21</f>
        <v>2</v>
      </c>
      <c r="G25" s="2"/>
    </row>
    <row r="26" spans="1:7" ht="15.75" x14ac:dyDescent="0.25">
      <c r="A26" s="2" t="s">
        <v>118</v>
      </c>
      <c r="B26" s="2" t="s">
        <v>141</v>
      </c>
      <c r="C26" s="2" t="s">
        <v>94</v>
      </c>
      <c r="D26" s="2" t="s">
        <v>119</v>
      </c>
      <c r="E26" s="2">
        <v>4</v>
      </c>
      <c r="F26" s="1">
        <f>Посещения!D13-Посещения!E13</f>
        <v>4</v>
      </c>
      <c r="G26" s="2"/>
    </row>
    <row r="27" spans="1:7" ht="15.75" x14ac:dyDescent="0.25">
      <c r="A27" s="2" t="s">
        <v>104</v>
      </c>
      <c r="B27" s="2" t="s">
        <v>141</v>
      </c>
      <c r="C27" s="2" t="s">
        <v>94</v>
      </c>
      <c r="D27" s="2" t="s">
        <v>105</v>
      </c>
      <c r="E27" s="2">
        <v>4</v>
      </c>
      <c r="F27" s="1">
        <f>Посещения!D18-Посещения!E18</f>
        <v>4</v>
      </c>
      <c r="G27" s="2"/>
    </row>
    <row r="28" spans="1:7" ht="15.75" x14ac:dyDescent="0.25">
      <c r="A28" s="2" t="s">
        <v>129</v>
      </c>
      <c r="B28" s="2" t="s">
        <v>141</v>
      </c>
      <c r="C28" s="2" t="s">
        <v>123</v>
      </c>
      <c r="D28" s="2" t="s">
        <v>130</v>
      </c>
      <c r="E28" s="2">
        <v>4</v>
      </c>
      <c r="F28" s="1">
        <f>Посещения!D25-Посещения!E25</f>
        <v>4</v>
      </c>
      <c r="G28" s="2"/>
    </row>
    <row r="29" spans="1:7" ht="15.75" x14ac:dyDescent="0.25">
      <c r="A29" s="2" t="s">
        <v>131</v>
      </c>
      <c r="B29" s="2" t="s">
        <v>141</v>
      </c>
      <c r="C29" s="2" t="s">
        <v>123</v>
      </c>
      <c r="D29" s="2" t="s">
        <v>132</v>
      </c>
      <c r="E29" s="2">
        <v>4</v>
      </c>
      <c r="F29" s="1">
        <f>Посещения!D31-Посещения!E31</f>
        <v>4</v>
      </c>
      <c r="G29" s="2"/>
    </row>
    <row r="30" spans="1:7" ht="15.75" x14ac:dyDescent="0.25">
      <c r="A30" s="2" t="s">
        <v>13</v>
      </c>
      <c r="B30" s="2" t="s">
        <v>142</v>
      </c>
      <c r="C30" s="2" t="s">
        <v>16</v>
      </c>
      <c r="D30" s="2" t="s">
        <v>22</v>
      </c>
      <c r="E30" s="2">
        <v>2</v>
      </c>
      <c r="F30" s="1">
        <f>Посещения!D34-Посещения!E34</f>
        <v>2</v>
      </c>
      <c r="G30" s="2"/>
    </row>
    <row r="31" spans="1:7" ht="15.75" x14ac:dyDescent="0.25">
      <c r="A31" s="2" t="s">
        <v>68</v>
      </c>
      <c r="B31" s="2" t="s">
        <v>142</v>
      </c>
      <c r="C31" s="2" t="s">
        <v>45</v>
      </c>
      <c r="D31" s="2" t="s">
        <v>69</v>
      </c>
      <c r="E31" s="2">
        <v>4</v>
      </c>
      <c r="F31" s="1">
        <f>Посещения!D32-Посещения!E32</f>
        <v>4</v>
      </c>
      <c r="G31" s="2"/>
    </row>
    <row r="32" spans="1:7" ht="15.75" x14ac:dyDescent="0.25">
      <c r="A32" s="4" t="s">
        <v>122</v>
      </c>
      <c r="B32" s="2" t="s">
        <v>142</v>
      </c>
      <c r="C32" s="2" t="s">
        <v>123</v>
      </c>
      <c r="D32" s="2" t="s">
        <v>126</v>
      </c>
      <c r="E32" s="2">
        <v>4</v>
      </c>
      <c r="F32" s="1">
        <f>Посещения!D33-Посещения!E33</f>
        <v>4</v>
      </c>
      <c r="G32" s="2"/>
    </row>
    <row r="33" spans="1:7" ht="15.75" x14ac:dyDescent="0.25">
      <c r="A33" s="2" t="s">
        <v>11</v>
      </c>
      <c r="B33" s="2" t="s">
        <v>143</v>
      </c>
      <c r="C33" s="2" t="s">
        <v>16</v>
      </c>
      <c r="D33" s="2" t="s">
        <v>20</v>
      </c>
      <c r="E33" s="2">
        <v>2</v>
      </c>
      <c r="F33" s="1">
        <f>Посещения!D35-Посещения!E35</f>
        <v>2</v>
      </c>
      <c r="G33" s="2"/>
    </row>
    <row r="34" spans="1:7" ht="15.75" x14ac:dyDescent="0.25">
      <c r="A34" s="2" t="s">
        <v>41</v>
      </c>
      <c r="B34" s="2" t="s">
        <v>143</v>
      </c>
      <c r="C34" s="2" t="s">
        <v>45</v>
      </c>
      <c r="D34" s="2" t="s">
        <v>46</v>
      </c>
      <c r="E34" s="2">
        <v>4</v>
      </c>
      <c r="F34" s="1">
        <f>Посещения!D37-Посещения!E37</f>
        <v>4</v>
      </c>
      <c r="G34" s="2"/>
    </row>
    <row r="35" spans="1:7" ht="15.75" x14ac:dyDescent="0.25">
      <c r="A35" s="2" t="s">
        <v>80</v>
      </c>
      <c r="B35" s="2" t="s">
        <v>143</v>
      </c>
      <c r="C35" s="2" t="s">
        <v>75</v>
      </c>
      <c r="D35" s="2" t="s">
        <v>85</v>
      </c>
      <c r="E35" s="2">
        <v>2</v>
      </c>
      <c r="F35" s="1">
        <f>Посещения!D38-Посещения!E38</f>
        <v>2</v>
      </c>
      <c r="G35" s="2"/>
    </row>
    <row r="36" spans="1:7" ht="15.75" x14ac:dyDescent="0.25">
      <c r="A36" s="2" t="s">
        <v>106</v>
      </c>
      <c r="B36" s="2" t="s">
        <v>143</v>
      </c>
      <c r="C36" s="2" t="s">
        <v>94</v>
      </c>
      <c r="D36" s="2" t="s">
        <v>107</v>
      </c>
      <c r="E36" s="2">
        <v>4</v>
      </c>
      <c r="F36" s="1">
        <f>Посещения!D39-Посещения!E39</f>
        <v>4</v>
      </c>
      <c r="G36" s="2"/>
    </row>
    <row r="37" spans="1:7" ht="15.75" x14ac:dyDescent="0.25">
      <c r="A37" s="2" t="s">
        <v>127</v>
      </c>
      <c r="B37" s="2" t="s">
        <v>143</v>
      </c>
      <c r="C37" s="2" t="s">
        <v>123</v>
      </c>
      <c r="D37" s="2" t="s">
        <v>128</v>
      </c>
      <c r="E37" s="2">
        <v>4</v>
      </c>
      <c r="F37" s="1">
        <f>Посещения!D36-Посещения!E36</f>
        <v>4</v>
      </c>
      <c r="G37" s="2"/>
    </row>
    <row r="38" spans="1:7" ht="15.75" x14ac:dyDescent="0.25">
      <c r="A38" s="2" t="s">
        <v>60</v>
      </c>
      <c r="B38" s="2" t="s">
        <v>144</v>
      </c>
      <c r="C38" s="2" t="s">
        <v>45</v>
      </c>
      <c r="D38" s="2" t="s">
        <v>63</v>
      </c>
      <c r="E38" s="2">
        <v>4</v>
      </c>
      <c r="F38" s="1">
        <f>Посещения!D40-Посещения!E40</f>
        <v>4</v>
      </c>
      <c r="G38" s="2"/>
    </row>
    <row r="39" spans="1:7" ht="15.75" x14ac:dyDescent="0.25">
      <c r="A39" s="2" t="s">
        <v>8</v>
      </c>
      <c r="B39" s="2" t="s">
        <v>145</v>
      </c>
      <c r="C39" s="2" t="s">
        <v>16</v>
      </c>
      <c r="D39" s="2" t="s">
        <v>18</v>
      </c>
      <c r="E39" s="2">
        <v>2</v>
      </c>
      <c r="F39" s="1">
        <f>Посещения!D49-Посещения!E49</f>
        <v>2</v>
      </c>
      <c r="G39" s="2"/>
    </row>
    <row r="40" spans="1:7" ht="15.75" x14ac:dyDescent="0.25">
      <c r="A40" s="2" t="s">
        <v>27</v>
      </c>
      <c r="B40" s="2" t="s">
        <v>145</v>
      </c>
      <c r="C40" s="2" t="s">
        <v>31</v>
      </c>
      <c r="D40" s="2" t="s">
        <v>32</v>
      </c>
      <c r="E40" s="2">
        <v>4</v>
      </c>
      <c r="F40" s="1">
        <f>Посещения!D44-Посещения!E44</f>
        <v>4</v>
      </c>
      <c r="G40" s="2">
        <v>1</v>
      </c>
    </row>
    <row r="41" spans="1:7" ht="15.75" x14ac:dyDescent="0.25">
      <c r="A41" s="2" t="s">
        <v>58</v>
      </c>
      <c r="B41" s="2" t="s">
        <v>145</v>
      </c>
      <c r="C41" s="2" t="s">
        <v>45</v>
      </c>
      <c r="D41" s="2" t="s">
        <v>61</v>
      </c>
      <c r="E41" s="2">
        <v>4</v>
      </c>
      <c r="F41" s="1">
        <f>Посещения!D41-Посещения!E41</f>
        <v>4</v>
      </c>
      <c r="G41" s="2"/>
    </row>
    <row r="42" spans="1:7" ht="15.75" x14ac:dyDescent="0.25">
      <c r="A42" s="2" t="s">
        <v>54</v>
      </c>
      <c r="B42" s="2" t="s">
        <v>145</v>
      </c>
      <c r="C42" s="2" t="s">
        <v>45</v>
      </c>
      <c r="D42" s="2" t="s">
        <v>56</v>
      </c>
      <c r="E42" s="2">
        <v>4</v>
      </c>
      <c r="F42" s="1">
        <f>Посещения!D46-Посещения!E46</f>
        <v>4</v>
      </c>
      <c r="G42" s="2"/>
    </row>
    <row r="43" spans="1:7" ht="15.75" x14ac:dyDescent="0.25">
      <c r="A43" s="2" t="s">
        <v>100</v>
      </c>
      <c r="B43" s="2" t="s">
        <v>145</v>
      </c>
      <c r="C43" s="2" t="s">
        <v>94</v>
      </c>
      <c r="D43" s="2" t="s">
        <v>101</v>
      </c>
      <c r="E43" s="2">
        <v>8</v>
      </c>
      <c r="F43" s="1">
        <f>Посещения!D43-Посещения!E43</f>
        <v>8</v>
      </c>
      <c r="G43" s="2"/>
    </row>
    <row r="44" spans="1:7" ht="15.75" x14ac:dyDescent="0.25">
      <c r="A44" s="2" t="s">
        <v>108</v>
      </c>
      <c r="B44" s="2" t="s">
        <v>145</v>
      </c>
      <c r="C44" s="2" t="s">
        <v>94</v>
      </c>
      <c r="D44" s="2" t="s">
        <v>111</v>
      </c>
      <c r="E44" s="2">
        <v>4</v>
      </c>
      <c r="F44" s="1">
        <f>Посещения!D47-Посещения!E47</f>
        <v>4</v>
      </c>
      <c r="G44" s="2"/>
    </row>
    <row r="45" spans="1:7" ht="15.75" x14ac:dyDescent="0.25">
      <c r="A45" s="2" t="s">
        <v>91</v>
      </c>
      <c r="B45" s="2" t="s">
        <v>145</v>
      </c>
      <c r="C45" s="2" t="s">
        <v>94</v>
      </c>
      <c r="D45" s="2" t="s">
        <v>95</v>
      </c>
      <c r="E45" s="2">
        <v>4</v>
      </c>
      <c r="F45" s="1">
        <f>Посещения!D48-Посещения!E48</f>
        <v>4</v>
      </c>
      <c r="G45" s="2"/>
    </row>
    <row r="46" spans="1:7" ht="15.75" x14ac:dyDescent="0.25">
      <c r="A46" s="4" t="s">
        <v>102</v>
      </c>
      <c r="B46" s="2" t="s">
        <v>145</v>
      </c>
      <c r="C46" s="2" t="s">
        <v>94</v>
      </c>
      <c r="D46" s="2" t="s">
        <v>103</v>
      </c>
      <c r="E46" s="2">
        <v>4</v>
      </c>
      <c r="F46" s="1">
        <f>Посещения!D50-Посещения!E50</f>
        <v>4</v>
      </c>
      <c r="G46" s="2"/>
    </row>
    <row r="47" spans="1:7" ht="15.75" x14ac:dyDescent="0.25">
      <c r="A47" s="4" t="s">
        <v>120</v>
      </c>
      <c r="B47" s="2" t="s">
        <v>145</v>
      </c>
      <c r="C47" s="2" t="s">
        <v>123</v>
      </c>
      <c r="D47" s="2" t="s">
        <v>124</v>
      </c>
      <c r="E47" s="2">
        <v>4</v>
      </c>
      <c r="F47" s="1">
        <f>Посещения!D42-Посещения!E42</f>
        <v>4</v>
      </c>
      <c r="G47" s="2"/>
    </row>
    <row r="48" spans="1:7" ht="15.75" x14ac:dyDescent="0.25">
      <c r="A48" s="4" t="s">
        <v>121</v>
      </c>
      <c r="B48" s="2" t="s">
        <v>145</v>
      </c>
      <c r="C48" s="2" t="s">
        <v>123</v>
      </c>
      <c r="D48" s="2" t="s">
        <v>125</v>
      </c>
      <c r="E48" s="2">
        <v>4</v>
      </c>
      <c r="F48" s="1">
        <f>Посещения!D45-Посещения!E45</f>
        <v>4</v>
      </c>
      <c r="G48" s="2"/>
    </row>
    <row r="49" spans="1:7" ht="15.75" x14ac:dyDescent="0.25">
      <c r="A49" s="2" t="s">
        <v>78</v>
      </c>
      <c r="B49" s="2" t="s">
        <v>146</v>
      </c>
      <c r="C49" s="2" t="s">
        <v>75</v>
      </c>
      <c r="D49" s="2" t="s">
        <v>83</v>
      </c>
      <c r="E49" s="2">
        <v>2</v>
      </c>
      <c r="F49" s="1">
        <f>Посещения!D51-Посещения!E51</f>
        <v>2</v>
      </c>
      <c r="G49" s="2"/>
    </row>
    <row r="50" spans="1:7" ht="15.75" x14ac:dyDescent="0.25">
      <c r="A50" s="2" t="s">
        <v>110</v>
      </c>
      <c r="B50" s="2" t="s">
        <v>146</v>
      </c>
      <c r="C50" s="2" t="s">
        <v>94</v>
      </c>
      <c r="D50" s="2" t="s">
        <v>113</v>
      </c>
      <c r="E50" s="2">
        <v>4</v>
      </c>
      <c r="F50" s="1">
        <f>Посещения!D52-Посещения!E52</f>
        <v>4</v>
      </c>
      <c r="G50" s="2"/>
    </row>
    <row r="51" spans="1:7" ht="15.75" x14ac:dyDescent="0.25">
      <c r="A51" s="2" t="s">
        <v>93</v>
      </c>
      <c r="B51" s="2" t="s">
        <v>147</v>
      </c>
      <c r="C51" s="2" t="s">
        <v>94</v>
      </c>
      <c r="D51" s="2" t="s">
        <v>97</v>
      </c>
      <c r="E51" s="2">
        <v>4</v>
      </c>
      <c r="F51" s="1">
        <f>Посещения!D53-Посещения!E53</f>
        <v>4</v>
      </c>
      <c r="G51" s="2"/>
    </row>
    <row r="52" spans="1:7" ht="15.75" x14ac:dyDescent="0.25">
      <c r="A52" s="2" t="s">
        <v>73</v>
      </c>
      <c r="B52" s="2" t="s">
        <v>148</v>
      </c>
      <c r="C52" s="2" t="s">
        <v>75</v>
      </c>
      <c r="D52" s="2" t="s">
        <v>76</v>
      </c>
      <c r="E52" s="2">
        <v>2</v>
      </c>
      <c r="F52" s="1">
        <f>Посещения!D54-Посещения!E54</f>
        <v>2</v>
      </c>
      <c r="G52" s="2"/>
    </row>
    <row r="53" spans="1:7" ht="15.75" x14ac:dyDescent="0.25">
      <c r="A53" s="2" t="s">
        <v>114</v>
      </c>
      <c r="B53" s="2" t="s">
        <v>148</v>
      </c>
      <c r="C53" s="2" t="s">
        <v>94</v>
      </c>
      <c r="D53" s="2" t="s">
        <v>116</v>
      </c>
      <c r="E53" s="2">
        <v>4</v>
      </c>
      <c r="F53" s="1">
        <f>Посещения!D55-Посещения!E55</f>
        <v>4</v>
      </c>
      <c r="G53" s="2"/>
    </row>
    <row r="54" spans="1:7" ht="15.75" x14ac:dyDescent="0.25">
      <c r="A54" s="2" t="s">
        <v>7</v>
      </c>
      <c r="B54" s="2" t="s">
        <v>149</v>
      </c>
      <c r="C54" s="2" t="s">
        <v>16</v>
      </c>
      <c r="D54" s="2" t="s">
        <v>17</v>
      </c>
      <c r="E54" s="2">
        <v>2</v>
      </c>
      <c r="F54" s="1">
        <f>Посещения!D66-Посещения!E66</f>
        <v>2</v>
      </c>
      <c r="G54" s="2"/>
    </row>
    <row r="55" spans="1:7" ht="15.75" x14ac:dyDescent="0.25">
      <c r="A55" s="2" t="s">
        <v>10</v>
      </c>
      <c r="B55" s="2" t="s">
        <v>149</v>
      </c>
      <c r="C55" s="2" t="s">
        <v>16</v>
      </c>
      <c r="D55" s="2" t="s">
        <v>17</v>
      </c>
      <c r="E55" s="2">
        <v>2</v>
      </c>
      <c r="F55" s="1">
        <f>Посещения!D67-Посещения!E67</f>
        <v>2</v>
      </c>
      <c r="G55" s="2"/>
    </row>
    <row r="56" spans="1:7" ht="15.75" x14ac:dyDescent="0.25">
      <c r="A56" s="2" t="s">
        <v>28</v>
      </c>
      <c r="B56" s="2" t="s">
        <v>149</v>
      </c>
      <c r="C56" s="2" t="s">
        <v>31</v>
      </c>
      <c r="D56" s="2" t="s">
        <v>33</v>
      </c>
      <c r="E56" s="2">
        <v>4</v>
      </c>
      <c r="F56" s="1">
        <f>Посещения!D62-Посещения!E62</f>
        <v>4</v>
      </c>
      <c r="G56" s="2">
        <v>1</v>
      </c>
    </row>
    <row r="57" spans="1:7" ht="15.75" x14ac:dyDescent="0.25">
      <c r="A57" s="2" t="s">
        <v>36</v>
      </c>
      <c r="B57" s="2" t="s">
        <v>149</v>
      </c>
      <c r="C57" s="2" t="s">
        <v>38</v>
      </c>
      <c r="D57" s="2" t="s">
        <v>39</v>
      </c>
      <c r="E57" s="2">
        <v>2</v>
      </c>
      <c r="F57" s="1">
        <f>Посещения!D60-Посещения!E60</f>
        <v>2</v>
      </c>
      <c r="G57" s="2"/>
    </row>
    <row r="58" spans="1:7" ht="15.75" x14ac:dyDescent="0.25">
      <c r="A58" s="2" t="s">
        <v>50</v>
      </c>
      <c r="B58" s="2" t="s">
        <v>149</v>
      </c>
      <c r="C58" s="2" t="s">
        <v>45</v>
      </c>
      <c r="D58" s="2" t="s">
        <v>51</v>
      </c>
      <c r="E58" s="2">
        <v>4</v>
      </c>
      <c r="F58" s="1">
        <f>Посещения!D61-Посещения!E61</f>
        <v>4</v>
      </c>
      <c r="G58" s="2"/>
    </row>
    <row r="59" spans="1:7" ht="15.75" x14ac:dyDescent="0.25">
      <c r="A59" s="2" t="s">
        <v>59</v>
      </c>
      <c r="B59" s="2" t="s">
        <v>149</v>
      </c>
      <c r="C59" s="2" t="s">
        <v>45</v>
      </c>
      <c r="D59" s="2" t="s">
        <v>62</v>
      </c>
      <c r="E59" s="2">
        <v>4</v>
      </c>
      <c r="F59" s="1">
        <f>Посещения!D68-Посещения!E68</f>
        <v>4</v>
      </c>
      <c r="G59" s="2"/>
    </row>
    <row r="60" spans="1:7" ht="15.75" x14ac:dyDescent="0.25">
      <c r="A60" s="2" t="s">
        <v>81</v>
      </c>
      <c r="B60" s="2" t="s">
        <v>149</v>
      </c>
      <c r="C60" s="2" t="s">
        <v>75</v>
      </c>
      <c r="D60" s="2" t="s">
        <v>86</v>
      </c>
      <c r="E60" s="2">
        <v>2</v>
      </c>
      <c r="F60" s="1">
        <f>Посещения!D56-Посещения!E56</f>
        <v>2</v>
      </c>
      <c r="G60" s="2"/>
    </row>
    <row r="61" spans="1:7" ht="15.75" x14ac:dyDescent="0.25">
      <c r="A61" s="2" t="s">
        <v>79</v>
      </c>
      <c r="B61" s="2" t="s">
        <v>149</v>
      </c>
      <c r="C61" s="2" t="s">
        <v>75</v>
      </c>
      <c r="D61" s="2" t="s">
        <v>84</v>
      </c>
      <c r="E61" s="2">
        <v>2</v>
      </c>
      <c r="F61" s="1">
        <f>Посещения!D58-Посещения!E58</f>
        <v>2</v>
      </c>
      <c r="G61" s="2"/>
    </row>
    <row r="62" spans="1:7" ht="15.75" x14ac:dyDescent="0.25">
      <c r="A62" s="2" t="s">
        <v>88</v>
      </c>
      <c r="B62" s="2" t="s">
        <v>149</v>
      </c>
      <c r="C62" s="2" t="s">
        <v>89</v>
      </c>
      <c r="D62" s="2" t="s">
        <v>90</v>
      </c>
      <c r="E62" s="2">
        <v>2</v>
      </c>
      <c r="F62" s="1">
        <f>Посещения!D65-Посещения!E65</f>
        <v>2</v>
      </c>
      <c r="G62" s="2"/>
    </row>
    <row r="63" spans="1:7" ht="15.75" x14ac:dyDescent="0.25">
      <c r="A63" s="2" t="s">
        <v>92</v>
      </c>
      <c r="B63" s="2" t="s">
        <v>149</v>
      </c>
      <c r="C63" s="2" t="s">
        <v>94</v>
      </c>
      <c r="D63" s="2" t="s">
        <v>96</v>
      </c>
      <c r="E63" s="2">
        <v>4</v>
      </c>
      <c r="F63" s="1">
        <f>Посещения!D57-Посещения!E57</f>
        <v>4</v>
      </c>
      <c r="G63" s="2"/>
    </row>
    <row r="64" spans="1:7" ht="15.75" x14ac:dyDescent="0.25">
      <c r="A64" s="2" t="s">
        <v>98</v>
      </c>
      <c r="B64" s="2" t="s">
        <v>149</v>
      </c>
      <c r="C64" s="2" t="s">
        <v>94</v>
      </c>
      <c r="D64" s="2" t="s">
        <v>99</v>
      </c>
      <c r="E64" s="2">
        <v>4</v>
      </c>
      <c r="F64" s="1">
        <f>Посещения!D63-Посещения!E63</f>
        <v>4</v>
      </c>
      <c r="G64" s="2"/>
    </row>
    <row r="65" spans="1:7" ht="15.75" x14ac:dyDescent="0.25">
      <c r="A65" s="2" t="s">
        <v>133</v>
      </c>
      <c r="B65" s="2" t="s">
        <v>149</v>
      </c>
      <c r="C65" s="2" t="s">
        <v>134</v>
      </c>
      <c r="D65" s="2" t="s">
        <v>135</v>
      </c>
      <c r="E65" s="2">
        <v>4</v>
      </c>
      <c r="F65" s="1">
        <f>Посещения!D59-Посещения!E59</f>
        <v>4</v>
      </c>
      <c r="G65" s="2"/>
    </row>
    <row r="66" spans="1:7" ht="15.75" x14ac:dyDescent="0.25">
      <c r="A66" s="2" t="s">
        <v>136</v>
      </c>
      <c r="B66" s="2" t="s">
        <v>149</v>
      </c>
      <c r="C66" s="2" t="s">
        <v>137</v>
      </c>
      <c r="D66" s="2" t="s">
        <v>138</v>
      </c>
      <c r="E66" s="2">
        <v>3</v>
      </c>
      <c r="F66" s="1">
        <f>Посещения!D64-Посещения!E64</f>
        <v>3</v>
      </c>
      <c r="G66" s="2"/>
    </row>
    <row r="67" spans="1:7" ht="15.75" x14ac:dyDescent="0.25">
      <c r="A67" s="2" t="s">
        <v>37</v>
      </c>
      <c r="B67" s="2" t="s">
        <v>150</v>
      </c>
      <c r="C67" s="2" t="s">
        <v>38</v>
      </c>
      <c r="D67" s="2" t="s">
        <v>40</v>
      </c>
      <c r="E67" s="2">
        <v>2</v>
      </c>
      <c r="F67" s="1">
        <f>Посещения!D69-Посещения!E69</f>
        <v>2</v>
      </c>
      <c r="G67" s="2"/>
    </row>
    <row r="68" spans="1:7" ht="16.5" thickBot="1" x14ac:dyDescent="0.3">
      <c r="A68" s="2" t="s">
        <v>115</v>
      </c>
      <c r="B68" s="2" t="s">
        <v>150</v>
      </c>
      <c r="C68" s="2" t="s">
        <v>94</v>
      </c>
      <c r="D68" s="2" t="s">
        <v>117</v>
      </c>
      <c r="E68" s="5">
        <v>4</v>
      </c>
      <c r="F68" s="1">
        <f>Посещения!D70-Посещения!E70</f>
        <v>4</v>
      </c>
      <c r="G68" s="2"/>
    </row>
    <row r="69" spans="1:7" ht="23.25" thickBot="1" x14ac:dyDescent="0.3">
      <c r="A69" s="6"/>
      <c r="B69" s="6"/>
      <c r="C69" s="6"/>
      <c r="D69" s="6"/>
      <c r="E69" s="7">
        <f>SUM(E2:E68)</f>
        <v>221</v>
      </c>
      <c r="F69" s="7">
        <f>SUM(F2:F68)</f>
        <v>221</v>
      </c>
      <c r="G69" s="6"/>
    </row>
  </sheetData>
  <sortState ref="A2:G67">
    <sortCondition ref="B1"/>
  </sortState>
  <conditionalFormatting sqref="A2:F68">
    <cfRule type="expression" dxfId="15" priority="1">
      <formula>$F2&gt;$E2</formula>
    </cfRule>
    <cfRule type="expression" dxfId="14" priority="2">
      <formula>$F2=$E2</formula>
    </cfRule>
    <cfRule type="expression" dxfId="13" priority="4">
      <formula>$F2&lt;$E2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K71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2" sqref="F2"/>
    </sheetView>
  </sheetViews>
  <sheetFormatPr defaultColWidth="8.85546875" defaultRowHeight="15" x14ac:dyDescent="0.25"/>
  <cols>
    <col min="1" max="1" width="14.5703125" style="12" bestFit="1" customWidth="1"/>
    <col min="2" max="2" width="37.28515625" style="12" hidden="1" customWidth="1"/>
    <col min="3" max="3" width="32" style="12" bestFit="1" customWidth="1"/>
    <col min="4" max="4" width="9.28515625" style="12" customWidth="1"/>
    <col min="5" max="5" width="8.85546875" style="12"/>
    <col min="6" max="7" width="3.7109375" style="12" bestFit="1" customWidth="1"/>
    <col min="8" max="8" width="5.140625" style="12" bestFit="1" customWidth="1"/>
    <col min="9" max="14" width="3.7109375" style="12" bestFit="1" customWidth="1"/>
    <col min="15" max="15" width="5.140625" style="12" bestFit="1" customWidth="1"/>
    <col min="16" max="21" width="3.7109375" style="12" bestFit="1" customWidth="1"/>
    <col min="22" max="22" width="5.140625" style="12" bestFit="1" customWidth="1"/>
    <col min="23" max="28" width="3.7109375" style="12" bestFit="1" customWidth="1"/>
    <col min="29" max="29" width="5.140625" style="12" bestFit="1" customWidth="1"/>
    <col min="30" max="35" width="3.7109375" style="12" bestFit="1" customWidth="1"/>
    <col min="36" max="36" width="5.140625" style="12" bestFit="1" customWidth="1"/>
    <col min="37" max="16384" width="8.85546875" style="12"/>
  </cols>
  <sheetData>
    <row r="1" spans="1:37" ht="53.25" x14ac:dyDescent="0.25">
      <c r="F1" s="27">
        <v>42705</v>
      </c>
      <c r="G1" s="27">
        <v>42706</v>
      </c>
      <c r="H1" s="27">
        <v>42707</v>
      </c>
      <c r="I1" s="27">
        <v>42708</v>
      </c>
      <c r="J1" s="27">
        <v>42709</v>
      </c>
      <c r="K1" s="27">
        <v>42710</v>
      </c>
      <c r="L1" s="27">
        <v>42711</v>
      </c>
      <c r="M1" s="27">
        <v>42712</v>
      </c>
      <c r="N1" s="27">
        <v>42713</v>
      </c>
      <c r="O1" s="27">
        <v>42714</v>
      </c>
      <c r="P1" s="27">
        <v>42715</v>
      </c>
      <c r="Q1" s="27">
        <v>42716</v>
      </c>
      <c r="R1" s="27">
        <v>42717</v>
      </c>
      <c r="S1" s="27">
        <v>42718</v>
      </c>
      <c r="T1" s="27">
        <v>42719</v>
      </c>
      <c r="U1" s="27">
        <v>42720</v>
      </c>
      <c r="V1" s="27">
        <v>42721</v>
      </c>
      <c r="W1" s="27">
        <v>42722</v>
      </c>
      <c r="X1" s="27">
        <v>42723</v>
      </c>
      <c r="Y1" s="27">
        <v>42724</v>
      </c>
      <c r="Z1" s="27">
        <v>42725</v>
      </c>
      <c r="AA1" s="27">
        <v>42726</v>
      </c>
      <c r="AB1" s="27">
        <v>42727</v>
      </c>
      <c r="AC1" s="27">
        <v>42728</v>
      </c>
      <c r="AD1" s="27">
        <v>42729</v>
      </c>
      <c r="AE1" s="27">
        <v>42730</v>
      </c>
      <c r="AF1" s="27">
        <v>42731</v>
      </c>
      <c r="AG1" s="27">
        <v>42732</v>
      </c>
      <c r="AH1" s="27">
        <v>42733</v>
      </c>
      <c r="AI1" s="27">
        <v>42734</v>
      </c>
      <c r="AJ1" s="27">
        <v>42735</v>
      </c>
    </row>
    <row r="2" spans="1:37" x14ac:dyDescent="0.25">
      <c r="F2" s="28">
        <f t="shared" ref="F2:AJ2" si="0">WEEKDAY(F1)</f>
        <v>5</v>
      </c>
      <c r="G2" s="28">
        <f t="shared" si="0"/>
        <v>6</v>
      </c>
      <c r="H2" s="28">
        <f t="shared" si="0"/>
        <v>7</v>
      </c>
      <c r="I2" s="28">
        <f t="shared" si="0"/>
        <v>1</v>
      </c>
      <c r="J2" s="28">
        <f t="shared" si="0"/>
        <v>2</v>
      </c>
      <c r="K2" s="28">
        <f t="shared" si="0"/>
        <v>3</v>
      </c>
      <c r="L2" s="28">
        <f t="shared" si="0"/>
        <v>4</v>
      </c>
      <c r="M2" s="28">
        <f t="shared" si="0"/>
        <v>5</v>
      </c>
      <c r="N2" s="28">
        <f t="shared" si="0"/>
        <v>6</v>
      </c>
      <c r="O2" s="28">
        <f t="shared" si="0"/>
        <v>7</v>
      </c>
      <c r="P2" s="28">
        <f t="shared" si="0"/>
        <v>1</v>
      </c>
      <c r="Q2" s="28">
        <f t="shared" si="0"/>
        <v>2</v>
      </c>
      <c r="R2" s="28">
        <f t="shared" si="0"/>
        <v>3</v>
      </c>
      <c r="S2" s="28">
        <f t="shared" si="0"/>
        <v>4</v>
      </c>
      <c r="T2" s="28">
        <f t="shared" si="0"/>
        <v>5</v>
      </c>
      <c r="U2" s="28">
        <f t="shared" si="0"/>
        <v>6</v>
      </c>
      <c r="V2" s="28">
        <f t="shared" si="0"/>
        <v>7</v>
      </c>
      <c r="W2" s="28">
        <f t="shared" si="0"/>
        <v>1</v>
      </c>
      <c r="X2" s="28">
        <f t="shared" si="0"/>
        <v>2</v>
      </c>
      <c r="Y2" s="28">
        <f t="shared" si="0"/>
        <v>3</v>
      </c>
      <c r="Z2" s="28">
        <f t="shared" si="0"/>
        <v>4</v>
      </c>
      <c r="AA2" s="28">
        <f t="shared" si="0"/>
        <v>5</v>
      </c>
      <c r="AB2" s="28">
        <f t="shared" si="0"/>
        <v>6</v>
      </c>
      <c r="AC2" s="28">
        <f t="shared" si="0"/>
        <v>7</v>
      </c>
      <c r="AD2" s="28">
        <f t="shared" si="0"/>
        <v>1</v>
      </c>
      <c r="AE2" s="28">
        <f t="shared" si="0"/>
        <v>2</v>
      </c>
      <c r="AF2" s="28">
        <f t="shared" si="0"/>
        <v>3</v>
      </c>
      <c r="AG2" s="28">
        <f t="shared" si="0"/>
        <v>4</v>
      </c>
      <c r="AH2" s="28">
        <f t="shared" si="0"/>
        <v>5</v>
      </c>
      <c r="AI2" s="28">
        <f t="shared" si="0"/>
        <v>6</v>
      </c>
      <c r="AJ2" s="28">
        <f t="shared" si="0"/>
        <v>7</v>
      </c>
    </row>
    <row r="3" spans="1:37" x14ac:dyDescent="0.25">
      <c r="F3" s="28" t="str">
        <f t="shared" ref="F3:AJ3" si="1">IF(F2=1, "вс",IF(F2=2,"пн",IF(F2=3,"вт",IF(F2=4,"ср",IF(F2=5,"чт",IF(F2=6,"пт","субб"))))))</f>
        <v>чт</v>
      </c>
      <c r="G3" s="28" t="str">
        <f t="shared" si="1"/>
        <v>пт</v>
      </c>
      <c r="H3" s="28" t="str">
        <f t="shared" si="1"/>
        <v>субб</v>
      </c>
      <c r="I3" s="28" t="str">
        <f t="shared" si="1"/>
        <v>вс</v>
      </c>
      <c r="J3" s="28" t="str">
        <f t="shared" si="1"/>
        <v>пн</v>
      </c>
      <c r="K3" s="28" t="str">
        <f t="shared" si="1"/>
        <v>вт</v>
      </c>
      <c r="L3" s="28" t="str">
        <f t="shared" si="1"/>
        <v>ср</v>
      </c>
      <c r="M3" s="28" t="str">
        <f t="shared" si="1"/>
        <v>чт</v>
      </c>
      <c r="N3" s="28" t="str">
        <f t="shared" si="1"/>
        <v>пт</v>
      </c>
      <c r="O3" s="28" t="str">
        <f t="shared" si="1"/>
        <v>субб</v>
      </c>
      <c r="P3" s="28" t="str">
        <f t="shared" si="1"/>
        <v>вс</v>
      </c>
      <c r="Q3" s="28" t="str">
        <f t="shared" si="1"/>
        <v>пн</v>
      </c>
      <c r="R3" s="28" t="str">
        <f t="shared" si="1"/>
        <v>вт</v>
      </c>
      <c r="S3" s="28" t="str">
        <f t="shared" si="1"/>
        <v>ср</v>
      </c>
      <c r="T3" s="28" t="str">
        <f t="shared" si="1"/>
        <v>чт</v>
      </c>
      <c r="U3" s="28" t="str">
        <f t="shared" si="1"/>
        <v>пт</v>
      </c>
      <c r="V3" s="28" t="str">
        <f t="shared" si="1"/>
        <v>субб</v>
      </c>
      <c r="W3" s="28" t="str">
        <f t="shared" si="1"/>
        <v>вс</v>
      </c>
      <c r="X3" s="28" t="str">
        <f t="shared" si="1"/>
        <v>пн</v>
      </c>
      <c r="Y3" s="28" t="str">
        <f t="shared" si="1"/>
        <v>вт</v>
      </c>
      <c r="Z3" s="28" t="str">
        <f t="shared" si="1"/>
        <v>ср</v>
      </c>
      <c r="AA3" s="28" t="str">
        <f t="shared" si="1"/>
        <v>чт</v>
      </c>
      <c r="AB3" s="28" t="str">
        <f t="shared" si="1"/>
        <v>пт</v>
      </c>
      <c r="AC3" s="28" t="str">
        <f t="shared" si="1"/>
        <v>субб</v>
      </c>
      <c r="AD3" s="28" t="str">
        <f t="shared" si="1"/>
        <v>вс</v>
      </c>
      <c r="AE3" s="28" t="str">
        <f t="shared" si="1"/>
        <v>пн</v>
      </c>
      <c r="AF3" s="28" t="str">
        <f t="shared" si="1"/>
        <v>вт</v>
      </c>
      <c r="AG3" s="28" t="str">
        <f t="shared" si="1"/>
        <v>ср</v>
      </c>
      <c r="AH3" s="28" t="str">
        <f t="shared" si="1"/>
        <v>чт</v>
      </c>
      <c r="AI3" s="28" t="str">
        <f t="shared" si="1"/>
        <v>пт</v>
      </c>
      <c r="AJ3" s="28" t="str">
        <f t="shared" si="1"/>
        <v>субб</v>
      </c>
    </row>
    <row r="4" spans="1:37" ht="15.75" x14ac:dyDescent="0.25">
      <c r="A4" s="16" t="s">
        <v>139</v>
      </c>
      <c r="B4" s="16" t="s">
        <v>16</v>
      </c>
      <c r="C4" s="16" t="s">
        <v>21</v>
      </c>
      <c r="D4" s="18">
        <v>2</v>
      </c>
      <c r="E4" s="17">
        <f>SUM(F4:AJ4)</f>
        <v>0</v>
      </c>
      <c r="F4" s="30"/>
      <c r="G4" s="25"/>
      <c r="H4" s="25"/>
      <c r="I4" s="25"/>
      <c r="J4" s="26"/>
      <c r="K4" s="26"/>
      <c r="L4" s="25"/>
      <c r="M4" s="25"/>
      <c r="N4" s="25"/>
      <c r="O4" s="25"/>
      <c r="P4" s="25"/>
      <c r="Q4" s="26"/>
      <c r="R4" s="26"/>
      <c r="S4" s="25"/>
      <c r="T4" s="25"/>
      <c r="U4" s="25"/>
      <c r="V4" s="25"/>
      <c r="W4" s="25"/>
      <c r="X4" s="26"/>
      <c r="Y4" s="26"/>
      <c r="Z4" s="25"/>
      <c r="AA4" s="25"/>
      <c r="AB4" s="25"/>
      <c r="AC4" s="25"/>
      <c r="AD4" s="25"/>
      <c r="AE4" s="26"/>
      <c r="AF4" s="26"/>
      <c r="AG4" s="25"/>
      <c r="AH4" s="25"/>
      <c r="AI4" s="25"/>
      <c r="AJ4" s="25"/>
      <c r="AK4" s="29">
        <f t="shared" ref="AK4:AK35" si="2">SUM(F4:AJ4)</f>
        <v>0</v>
      </c>
    </row>
    <row r="5" spans="1:37" ht="15.75" x14ac:dyDescent="0.25">
      <c r="A5" s="2" t="s">
        <v>140</v>
      </c>
      <c r="B5" s="2" t="s">
        <v>45</v>
      </c>
      <c r="C5" s="2" t="s">
        <v>57</v>
      </c>
      <c r="D5" s="19">
        <v>4</v>
      </c>
      <c r="E5" s="14">
        <f>SUM(F5:AJ5)</f>
        <v>0</v>
      </c>
      <c r="F5" s="25"/>
      <c r="G5" s="25"/>
      <c r="H5" s="26"/>
      <c r="I5" s="25"/>
      <c r="J5" s="25"/>
      <c r="K5" s="25"/>
      <c r="L5" s="25"/>
      <c r="M5" s="25"/>
      <c r="N5" s="25"/>
      <c r="O5" s="26"/>
      <c r="P5" s="25"/>
      <c r="Q5" s="25"/>
      <c r="R5" s="25"/>
      <c r="S5" s="25"/>
      <c r="T5" s="25"/>
      <c r="U5" s="25"/>
      <c r="V5" s="26"/>
      <c r="W5" s="25"/>
      <c r="X5" s="25"/>
      <c r="Y5" s="25"/>
      <c r="Z5" s="25"/>
      <c r="AA5" s="25"/>
      <c r="AB5" s="25"/>
      <c r="AC5" s="26"/>
      <c r="AD5" s="25"/>
      <c r="AE5" s="25"/>
      <c r="AF5" s="25"/>
      <c r="AG5" s="25"/>
      <c r="AH5" s="25"/>
      <c r="AI5" s="26"/>
      <c r="AJ5" s="26"/>
      <c r="AK5" s="29">
        <f t="shared" si="2"/>
        <v>0</v>
      </c>
    </row>
    <row r="6" spans="1:37" ht="15.75" x14ac:dyDescent="0.25">
      <c r="A6" s="2" t="s">
        <v>140</v>
      </c>
      <c r="B6" s="2" t="s">
        <v>94</v>
      </c>
      <c r="C6" s="2" t="s">
        <v>112</v>
      </c>
      <c r="D6" s="19">
        <v>4</v>
      </c>
      <c r="E6" s="14">
        <f>SUM(F6:AJ6)</f>
        <v>0</v>
      </c>
      <c r="F6" s="25"/>
      <c r="G6" s="26"/>
      <c r="H6" s="26"/>
      <c r="I6" s="25"/>
      <c r="J6" s="25"/>
      <c r="K6" s="25"/>
      <c r="L6" s="26"/>
      <c r="M6" s="25"/>
      <c r="N6" s="26"/>
      <c r="O6" s="26"/>
      <c r="P6" s="25"/>
      <c r="Q6" s="25"/>
      <c r="R6" s="25"/>
      <c r="S6" s="26"/>
      <c r="T6" s="25"/>
      <c r="U6" s="26"/>
      <c r="V6" s="26"/>
      <c r="W6" s="25"/>
      <c r="X6" s="25"/>
      <c r="Y6" s="25"/>
      <c r="Z6" s="26"/>
      <c r="AA6" s="25"/>
      <c r="AB6" s="26"/>
      <c r="AC6" s="26"/>
      <c r="AD6" s="25"/>
      <c r="AE6" s="25"/>
      <c r="AF6" s="25"/>
      <c r="AG6" s="26"/>
      <c r="AH6" s="25"/>
      <c r="AI6" s="26"/>
      <c r="AJ6" s="26"/>
      <c r="AK6" s="29">
        <f t="shared" si="2"/>
        <v>0</v>
      </c>
    </row>
    <row r="7" spans="1:37" ht="15.75" x14ac:dyDescent="0.25">
      <c r="A7" s="2" t="s">
        <v>141</v>
      </c>
      <c r="B7" s="2" t="s">
        <v>45</v>
      </c>
      <c r="C7" s="2" t="s">
        <v>49</v>
      </c>
      <c r="D7" s="19">
        <v>4</v>
      </c>
      <c r="E7" s="14">
        <f>SUM(F7:AJ7)</f>
        <v>0</v>
      </c>
      <c r="F7" s="25"/>
      <c r="G7" s="26"/>
      <c r="H7" s="26"/>
      <c r="I7" s="25"/>
      <c r="J7" s="25"/>
      <c r="K7" s="25"/>
      <c r="L7" s="26"/>
      <c r="M7" s="25"/>
      <c r="N7" s="26"/>
      <c r="O7" s="26"/>
      <c r="P7" s="25"/>
      <c r="Q7" s="25"/>
      <c r="R7" s="25"/>
      <c r="S7" s="26"/>
      <c r="T7" s="25"/>
      <c r="U7" s="26"/>
      <c r="V7" s="26"/>
      <c r="W7" s="25"/>
      <c r="X7" s="25"/>
      <c r="Y7" s="25"/>
      <c r="Z7" s="26"/>
      <c r="AA7" s="25"/>
      <c r="AB7" s="26"/>
      <c r="AC7" s="26"/>
      <c r="AD7" s="25"/>
      <c r="AE7" s="25"/>
      <c r="AF7" s="25"/>
      <c r="AG7" s="26"/>
      <c r="AH7" s="25"/>
      <c r="AI7" s="26"/>
      <c r="AJ7" s="26"/>
      <c r="AK7" s="29">
        <f t="shared" si="2"/>
        <v>0</v>
      </c>
    </row>
    <row r="8" spans="1:37" ht="15.75" x14ac:dyDescent="0.25">
      <c r="A8" s="2" t="s">
        <v>141</v>
      </c>
      <c r="B8" s="2" t="s">
        <v>75</v>
      </c>
      <c r="C8" s="2" t="s">
        <v>77</v>
      </c>
      <c r="D8" s="19">
        <v>2</v>
      </c>
      <c r="E8" s="14">
        <f>SUM(F8:AJ8)</f>
        <v>0</v>
      </c>
      <c r="F8" s="25"/>
      <c r="G8" s="25"/>
      <c r="H8" s="25"/>
      <c r="I8" s="26"/>
      <c r="J8" s="25"/>
      <c r="K8" s="25"/>
      <c r="L8" s="25"/>
      <c r="M8" s="25"/>
      <c r="N8" s="25"/>
      <c r="O8" s="25"/>
      <c r="P8" s="26"/>
      <c r="Q8" s="25"/>
      <c r="R8" s="25"/>
      <c r="S8" s="25"/>
      <c r="T8" s="25"/>
      <c r="U8" s="25"/>
      <c r="V8" s="25"/>
      <c r="W8" s="26"/>
      <c r="X8" s="25"/>
      <c r="Y8" s="25"/>
      <c r="Z8" s="25"/>
      <c r="AA8" s="25"/>
      <c r="AB8" s="25"/>
      <c r="AC8" s="25"/>
      <c r="AD8" s="26"/>
      <c r="AE8" s="25"/>
      <c r="AF8" s="25"/>
      <c r="AG8" s="25"/>
      <c r="AH8" s="25"/>
      <c r="AI8" s="25"/>
      <c r="AJ8" s="25"/>
      <c r="AK8" s="29">
        <f t="shared" si="2"/>
        <v>0</v>
      </c>
    </row>
    <row r="9" spans="1:37" ht="15.75" x14ac:dyDescent="0.25">
      <c r="A9" s="2" t="s">
        <v>141</v>
      </c>
      <c r="B9" s="2" t="s">
        <v>1</v>
      </c>
      <c r="C9" s="2" t="s">
        <v>4</v>
      </c>
      <c r="D9" s="19">
        <v>2</v>
      </c>
      <c r="E9" s="14">
        <f>SUM(F9:AJ9)</f>
        <v>0</v>
      </c>
      <c r="F9" s="25"/>
      <c r="G9" s="25"/>
      <c r="H9" s="25"/>
      <c r="I9" s="25"/>
      <c r="J9" s="25"/>
      <c r="K9" s="25"/>
      <c r="L9" s="26"/>
      <c r="M9" s="25"/>
      <c r="N9" s="25"/>
      <c r="O9" s="25"/>
      <c r="P9" s="25"/>
      <c r="Q9" s="25"/>
      <c r="R9" s="25"/>
      <c r="S9" s="26"/>
      <c r="T9" s="25"/>
      <c r="U9" s="25"/>
      <c r="V9" s="25"/>
      <c r="W9" s="25"/>
      <c r="X9" s="25"/>
      <c r="Y9" s="25"/>
      <c r="Z9" s="26"/>
      <c r="AA9" s="25"/>
      <c r="AB9" s="25"/>
      <c r="AC9" s="25"/>
      <c r="AD9" s="25"/>
      <c r="AE9" s="25"/>
      <c r="AF9" s="25"/>
      <c r="AG9" s="26"/>
      <c r="AH9" s="25"/>
      <c r="AI9" s="25"/>
      <c r="AJ9" s="25"/>
      <c r="AK9" s="29">
        <f t="shared" si="2"/>
        <v>0</v>
      </c>
    </row>
    <row r="10" spans="1:37" ht="15.75" x14ac:dyDescent="0.25">
      <c r="A10" s="2" t="s">
        <v>141</v>
      </c>
      <c r="B10" s="2"/>
      <c r="C10" s="2" t="s">
        <v>168</v>
      </c>
      <c r="D10" s="19">
        <v>2</v>
      </c>
      <c r="E10" s="14">
        <f>SUM(F10:AJ10)</f>
        <v>0</v>
      </c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6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6"/>
      <c r="AH10" s="25"/>
      <c r="AI10" s="25"/>
      <c r="AJ10" s="25"/>
      <c r="AK10" s="29">
        <f t="shared" si="2"/>
        <v>0</v>
      </c>
    </row>
    <row r="11" spans="1:37" ht="15.75" x14ac:dyDescent="0.25">
      <c r="A11" s="2" t="s">
        <v>141</v>
      </c>
      <c r="B11" s="2"/>
      <c r="C11" s="2" t="s">
        <v>169</v>
      </c>
      <c r="D11" s="19">
        <v>2</v>
      </c>
      <c r="E11" s="14">
        <f>SUM(F11:AJ11)</f>
        <v>0</v>
      </c>
      <c r="F11" s="25"/>
      <c r="G11" s="25"/>
      <c r="H11" s="25"/>
      <c r="I11" s="25"/>
      <c r="J11" s="25"/>
      <c r="K11" s="25"/>
      <c r="L11" s="26"/>
      <c r="M11" s="25"/>
      <c r="N11" s="25"/>
      <c r="O11" s="25"/>
      <c r="P11" s="25"/>
      <c r="Q11" s="25"/>
      <c r="R11" s="25"/>
      <c r="S11" s="26"/>
      <c r="T11" s="25"/>
      <c r="U11" s="25"/>
      <c r="V11" s="25"/>
      <c r="W11" s="25"/>
      <c r="X11" s="25"/>
      <c r="Y11" s="25"/>
      <c r="Z11" s="26"/>
      <c r="AA11" s="25"/>
      <c r="AB11" s="25"/>
      <c r="AC11" s="25"/>
      <c r="AD11" s="25"/>
      <c r="AE11" s="25"/>
      <c r="AF11" s="25"/>
      <c r="AG11" s="26"/>
      <c r="AH11" s="25"/>
      <c r="AI11" s="25"/>
      <c r="AJ11" s="25"/>
      <c r="AK11" s="29">
        <f t="shared" si="2"/>
        <v>0</v>
      </c>
    </row>
    <row r="12" spans="1:37" ht="15.75" x14ac:dyDescent="0.25">
      <c r="A12" s="2" t="s">
        <v>141</v>
      </c>
      <c r="B12" s="2" t="s">
        <v>31</v>
      </c>
      <c r="C12" s="2" t="s">
        <v>35</v>
      </c>
      <c r="D12" s="19">
        <v>4</v>
      </c>
      <c r="E12" s="14">
        <f>SUM(F12:AJ12)</f>
        <v>0</v>
      </c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6"/>
      <c r="T12" s="25"/>
      <c r="U12" s="25"/>
      <c r="V12" s="25"/>
      <c r="W12" s="25"/>
      <c r="X12" s="25"/>
      <c r="Y12" s="25"/>
      <c r="Z12" s="26"/>
      <c r="AA12" s="25"/>
      <c r="AB12" s="25"/>
      <c r="AC12" s="25"/>
      <c r="AD12" s="25"/>
      <c r="AE12" s="25"/>
      <c r="AF12" s="25"/>
      <c r="AG12" s="26"/>
      <c r="AH12" s="25"/>
      <c r="AI12" s="25"/>
      <c r="AJ12" s="25"/>
      <c r="AK12" s="29">
        <f t="shared" si="2"/>
        <v>0</v>
      </c>
    </row>
    <row r="13" spans="1:37" ht="15.75" x14ac:dyDescent="0.25">
      <c r="A13" s="2" t="s">
        <v>141</v>
      </c>
      <c r="B13" s="2" t="s">
        <v>94</v>
      </c>
      <c r="C13" s="2" t="s">
        <v>119</v>
      </c>
      <c r="D13" s="19">
        <v>4</v>
      </c>
      <c r="E13" s="14">
        <f>SUM(F13:AJ13)</f>
        <v>0</v>
      </c>
      <c r="F13" s="25"/>
      <c r="G13" s="25"/>
      <c r="H13" s="25"/>
      <c r="I13" s="25"/>
      <c r="J13" s="25"/>
      <c r="K13" s="25"/>
      <c r="L13" s="26"/>
      <c r="M13" s="25"/>
      <c r="N13" s="25"/>
      <c r="O13" s="25"/>
      <c r="P13" s="25"/>
      <c r="Q13" s="25"/>
      <c r="R13" s="25"/>
      <c r="S13" s="26"/>
      <c r="T13" s="25"/>
      <c r="U13" s="25"/>
      <c r="V13" s="25"/>
      <c r="W13" s="25"/>
      <c r="X13" s="25"/>
      <c r="Y13" s="25"/>
      <c r="Z13" s="26"/>
      <c r="AA13" s="25"/>
      <c r="AB13" s="25"/>
      <c r="AC13" s="25"/>
      <c r="AD13" s="25"/>
      <c r="AE13" s="25"/>
      <c r="AF13" s="25"/>
      <c r="AG13" s="26"/>
      <c r="AH13" s="25"/>
      <c r="AI13" s="25"/>
      <c r="AJ13" s="25"/>
      <c r="AK13" s="29">
        <f t="shared" si="2"/>
        <v>0</v>
      </c>
    </row>
    <row r="14" spans="1:37" ht="15.75" x14ac:dyDescent="0.25">
      <c r="A14" s="2" t="s">
        <v>141</v>
      </c>
      <c r="B14" s="2" t="s">
        <v>16</v>
      </c>
      <c r="C14" s="2" t="s">
        <v>23</v>
      </c>
      <c r="D14" s="19">
        <v>2</v>
      </c>
      <c r="E14" s="14">
        <f>SUM(F14:AJ14)</f>
        <v>0</v>
      </c>
      <c r="F14" s="25"/>
      <c r="G14" s="25"/>
      <c r="H14" s="25"/>
      <c r="I14" s="26"/>
      <c r="J14" s="25"/>
      <c r="K14" s="25"/>
      <c r="L14" s="25"/>
      <c r="M14" s="25"/>
      <c r="N14" s="25"/>
      <c r="O14" s="25"/>
      <c r="P14" s="26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6"/>
      <c r="AE14" s="25"/>
      <c r="AF14" s="25"/>
      <c r="AG14" s="25"/>
      <c r="AH14" s="25"/>
      <c r="AI14" s="25"/>
      <c r="AJ14" s="25"/>
      <c r="AK14" s="29">
        <f t="shared" si="2"/>
        <v>0</v>
      </c>
    </row>
    <row r="15" spans="1:37" ht="15.75" x14ac:dyDescent="0.25">
      <c r="A15" s="2" t="s">
        <v>141</v>
      </c>
      <c r="B15" s="2" t="s">
        <v>71</v>
      </c>
      <c r="C15" s="2" t="s">
        <v>72</v>
      </c>
      <c r="D15" s="19">
        <v>4</v>
      </c>
      <c r="E15" s="14">
        <f>SUM(F15:AJ15)</f>
        <v>0</v>
      </c>
      <c r="F15" s="25"/>
      <c r="G15" s="25"/>
      <c r="H15" s="25"/>
      <c r="I15" s="25"/>
      <c r="J15" s="26"/>
      <c r="K15" s="26"/>
      <c r="L15" s="25"/>
      <c r="M15" s="25"/>
      <c r="N15" s="25"/>
      <c r="O15" s="25"/>
      <c r="P15" s="25"/>
      <c r="Q15" s="26"/>
      <c r="R15" s="26"/>
      <c r="S15" s="25"/>
      <c r="T15" s="25"/>
      <c r="U15" s="25"/>
      <c r="V15" s="25"/>
      <c r="W15" s="25"/>
      <c r="X15" s="26"/>
      <c r="Y15" s="26"/>
      <c r="Z15" s="25"/>
      <c r="AA15" s="25"/>
      <c r="AB15" s="25"/>
      <c r="AC15" s="25"/>
      <c r="AD15" s="25"/>
      <c r="AE15" s="26"/>
      <c r="AF15" s="26"/>
      <c r="AG15" s="25"/>
      <c r="AH15" s="25"/>
      <c r="AI15" s="25"/>
      <c r="AJ15" s="25"/>
      <c r="AK15" s="29">
        <f t="shared" si="2"/>
        <v>0</v>
      </c>
    </row>
    <row r="16" spans="1:37" ht="15.75" x14ac:dyDescent="0.25">
      <c r="A16" s="2" t="s">
        <v>141</v>
      </c>
      <c r="B16" s="2" t="s">
        <v>45</v>
      </c>
      <c r="C16" s="2" t="s">
        <v>47</v>
      </c>
      <c r="D16" s="19">
        <v>4</v>
      </c>
      <c r="E16" s="14">
        <f>SUM(F16:AJ16)</f>
        <v>0</v>
      </c>
      <c r="F16" s="25"/>
      <c r="G16" s="26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5"/>
      <c r="T16" s="25"/>
      <c r="U16" s="26"/>
      <c r="V16" s="25"/>
      <c r="W16" s="25"/>
      <c r="X16" s="25"/>
      <c r="Y16" s="25"/>
      <c r="Z16" s="25"/>
      <c r="AA16" s="25"/>
      <c r="AB16" s="26"/>
      <c r="AC16" s="25"/>
      <c r="AD16" s="25"/>
      <c r="AE16" s="25"/>
      <c r="AF16" s="25"/>
      <c r="AG16" s="25"/>
      <c r="AH16" s="25"/>
      <c r="AI16" s="25"/>
      <c r="AJ16" s="25"/>
      <c r="AK16" s="29">
        <f t="shared" si="2"/>
        <v>0</v>
      </c>
    </row>
    <row r="17" spans="1:37" ht="15.75" x14ac:dyDescent="0.25">
      <c r="A17" s="2" t="s">
        <v>141</v>
      </c>
      <c r="B17" s="2" t="s">
        <v>1</v>
      </c>
      <c r="C17" s="2" t="s">
        <v>2</v>
      </c>
      <c r="D17" s="19">
        <v>2</v>
      </c>
      <c r="E17" s="14">
        <f>SUM(F17:AJ17)</f>
        <v>0</v>
      </c>
      <c r="F17" s="25"/>
      <c r="G17" s="26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5"/>
      <c r="T17" s="25"/>
      <c r="U17" s="26"/>
      <c r="V17" s="25"/>
      <c r="W17" s="25"/>
      <c r="X17" s="25"/>
      <c r="Y17" s="25"/>
      <c r="Z17" s="25"/>
      <c r="AA17" s="25"/>
      <c r="AB17" s="26"/>
      <c r="AC17" s="25"/>
      <c r="AD17" s="25"/>
      <c r="AE17" s="25"/>
      <c r="AF17" s="25"/>
      <c r="AG17" s="25"/>
      <c r="AH17" s="25"/>
      <c r="AI17" s="25"/>
      <c r="AJ17" s="25"/>
      <c r="AK17" s="29">
        <f t="shared" si="2"/>
        <v>0</v>
      </c>
    </row>
    <row r="18" spans="1:37" ht="15.75" x14ac:dyDescent="0.25">
      <c r="A18" s="2" t="s">
        <v>141</v>
      </c>
      <c r="B18" s="2" t="s">
        <v>94</v>
      </c>
      <c r="C18" s="2" t="s">
        <v>105</v>
      </c>
      <c r="D18" s="19">
        <v>4</v>
      </c>
      <c r="E18" s="14">
        <f>SUM(F18:AJ18)</f>
        <v>0</v>
      </c>
      <c r="F18" s="25"/>
      <c r="G18" s="26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5"/>
      <c r="T18" s="25"/>
      <c r="U18" s="26"/>
      <c r="V18" s="25"/>
      <c r="W18" s="25"/>
      <c r="X18" s="25"/>
      <c r="Y18" s="25"/>
      <c r="Z18" s="25"/>
      <c r="AA18" s="25"/>
      <c r="AB18" s="26"/>
      <c r="AC18" s="25"/>
      <c r="AD18" s="25"/>
      <c r="AE18" s="25"/>
      <c r="AF18" s="25"/>
      <c r="AG18" s="25"/>
      <c r="AH18" s="25"/>
      <c r="AI18" s="25"/>
      <c r="AJ18" s="25"/>
      <c r="AK18" s="29">
        <f t="shared" si="2"/>
        <v>0</v>
      </c>
    </row>
    <row r="19" spans="1:37" ht="15.75" x14ac:dyDescent="0.25">
      <c r="A19" s="2" t="s">
        <v>141</v>
      </c>
      <c r="B19" s="2" t="s">
        <v>31</v>
      </c>
      <c r="C19" s="2" t="s">
        <v>34</v>
      </c>
      <c r="D19" s="19">
        <v>4</v>
      </c>
      <c r="E19" s="14">
        <f>SUM(F19:AJ19)</f>
        <v>0</v>
      </c>
      <c r="F19" s="25"/>
      <c r="G19" s="26"/>
      <c r="H19" s="25"/>
      <c r="I19" s="25"/>
      <c r="J19" s="25"/>
      <c r="K19" s="25"/>
      <c r="L19" s="25"/>
      <c r="M19" s="25"/>
      <c r="N19" s="26"/>
      <c r="O19" s="25"/>
      <c r="P19" s="25"/>
      <c r="Q19" s="25"/>
      <c r="R19" s="25"/>
      <c r="S19" s="25"/>
      <c r="T19" s="25"/>
      <c r="U19" s="26"/>
      <c r="V19" s="25"/>
      <c r="W19" s="25"/>
      <c r="X19" s="25"/>
      <c r="Y19" s="25"/>
      <c r="Z19" s="25"/>
      <c r="AA19" s="25"/>
      <c r="AB19" s="26"/>
      <c r="AC19" s="25"/>
      <c r="AD19" s="25"/>
      <c r="AE19" s="25"/>
      <c r="AF19" s="25"/>
      <c r="AG19" s="25"/>
      <c r="AH19" s="25"/>
      <c r="AI19" s="25"/>
      <c r="AJ19" s="25"/>
      <c r="AK19" s="29">
        <f t="shared" si="2"/>
        <v>0</v>
      </c>
    </row>
    <row r="20" spans="1:37" ht="15.75" x14ac:dyDescent="0.25">
      <c r="A20" s="2" t="s">
        <v>141</v>
      </c>
      <c r="B20" s="2" t="s">
        <v>1</v>
      </c>
      <c r="C20" s="2" t="s">
        <v>6</v>
      </c>
      <c r="D20" s="19">
        <v>2</v>
      </c>
      <c r="E20" s="14">
        <f>SUM(F20:AJ20)</f>
        <v>0</v>
      </c>
      <c r="F20" s="25"/>
      <c r="G20" s="26"/>
      <c r="H20" s="25"/>
      <c r="I20" s="25"/>
      <c r="J20" s="25"/>
      <c r="K20" s="25"/>
      <c r="L20" s="25"/>
      <c r="M20" s="25"/>
      <c r="N20" s="26"/>
      <c r="O20" s="25"/>
      <c r="P20" s="25"/>
      <c r="Q20" s="25"/>
      <c r="R20" s="25"/>
      <c r="S20" s="25"/>
      <c r="T20" s="25"/>
      <c r="U20" s="26"/>
      <c r="V20" s="25"/>
      <c r="W20" s="25"/>
      <c r="X20" s="25"/>
      <c r="Y20" s="25"/>
      <c r="Z20" s="25"/>
      <c r="AA20" s="25"/>
      <c r="AB20" s="26"/>
      <c r="AC20" s="25"/>
      <c r="AD20" s="25"/>
      <c r="AE20" s="25"/>
      <c r="AF20" s="25"/>
      <c r="AG20" s="25"/>
      <c r="AH20" s="25"/>
      <c r="AI20" s="25"/>
      <c r="AJ20" s="25"/>
      <c r="AK20" s="29">
        <f t="shared" si="2"/>
        <v>0</v>
      </c>
    </row>
    <row r="21" spans="1:37" ht="15.75" x14ac:dyDescent="0.25">
      <c r="A21" s="2" t="s">
        <v>141</v>
      </c>
      <c r="B21" s="2" t="s">
        <v>75</v>
      </c>
      <c r="C21" s="2" t="s">
        <v>87</v>
      </c>
      <c r="D21" s="19">
        <v>2</v>
      </c>
      <c r="E21" s="14">
        <f>SUM(F21:AJ21)</f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9">
        <f t="shared" si="2"/>
        <v>0</v>
      </c>
    </row>
    <row r="22" spans="1:37" ht="15.75" x14ac:dyDescent="0.25">
      <c r="A22" s="2" t="s">
        <v>141</v>
      </c>
      <c r="B22" s="2" t="s">
        <v>45</v>
      </c>
      <c r="C22" s="2" t="s">
        <v>66</v>
      </c>
      <c r="D22" s="19">
        <v>4</v>
      </c>
      <c r="E22" s="14">
        <f>SUM(F22:AJ22)</f>
        <v>0</v>
      </c>
      <c r="F22" s="25"/>
      <c r="G22" s="26"/>
      <c r="H22" s="26"/>
      <c r="I22" s="25"/>
      <c r="J22" s="25"/>
      <c r="K22" s="25"/>
      <c r="L22" s="26"/>
      <c r="M22" s="25"/>
      <c r="N22" s="26"/>
      <c r="O22" s="26"/>
      <c r="P22" s="25"/>
      <c r="Q22" s="25"/>
      <c r="R22" s="25"/>
      <c r="S22" s="26"/>
      <c r="T22" s="25"/>
      <c r="U22" s="26"/>
      <c r="V22" s="26"/>
      <c r="W22" s="25"/>
      <c r="X22" s="25"/>
      <c r="Y22" s="25"/>
      <c r="Z22" s="26"/>
      <c r="AA22" s="25"/>
      <c r="AB22" s="26"/>
      <c r="AC22" s="26"/>
      <c r="AD22" s="25"/>
      <c r="AE22" s="25"/>
      <c r="AF22" s="25"/>
      <c r="AG22" s="26"/>
      <c r="AH22" s="25"/>
      <c r="AI22" s="26"/>
      <c r="AJ22" s="26"/>
      <c r="AK22" s="29">
        <f t="shared" si="2"/>
        <v>0</v>
      </c>
    </row>
    <row r="23" spans="1:37" ht="15.75" x14ac:dyDescent="0.25">
      <c r="A23" s="2" t="s">
        <v>141</v>
      </c>
      <c r="B23" s="2" t="s">
        <v>16</v>
      </c>
      <c r="C23" s="2" t="s">
        <v>26</v>
      </c>
      <c r="D23" s="19">
        <v>2</v>
      </c>
      <c r="E23" s="14">
        <f>SUM(F23:AJ23)</f>
        <v>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9">
        <f t="shared" si="2"/>
        <v>0</v>
      </c>
    </row>
    <row r="24" spans="1:37" ht="15.75" x14ac:dyDescent="0.25">
      <c r="A24" s="2" t="s">
        <v>141</v>
      </c>
      <c r="B24" s="2" t="s">
        <v>16</v>
      </c>
      <c r="C24" s="2" t="s">
        <v>24</v>
      </c>
      <c r="D24" s="19">
        <v>2</v>
      </c>
      <c r="E24" s="14">
        <f>SUM(F24:AJ24)</f>
        <v>0</v>
      </c>
      <c r="F24" s="25"/>
      <c r="G24" s="25"/>
      <c r="H24" s="25"/>
      <c r="I24" s="25"/>
      <c r="J24" s="26"/>
      <c r="K24" s="26"/>
      <c r="L24" s="25"/>
      <c r="M24" s="25"/>
      <c r="N24" s="25"/>
      <c r="O24" s="25"/>
      <c r="P24" s="25"/>
      <c r="Q24" s="26"/>
      <c r="R24" s="26"/>
      <c r="S24" s="25"/>
      <c r="T24" s="25"/>
      <c r="U24" s="25"/>
      <c r="V24" s="25"/>
      <c r="W24" s="25"/>
      <c r="X24" s="26"/>
      <c r="Y24" s="26"/>
      <c r="Z24" s="25"/>
      <c r="AA24" s="25"/>
      <c r="AB24" s="25"/>
      <c r="AC24" s="25"/>
      <c r="AD24" s="25"/>
      <c r="AE24" s="26"/>
      <c r="AF24" s="26"/>
      <c r="AG24" s="25"/>
      <c r="AH24" s="25"/>
      <c r="AI24" s="25"/>
      <c r="AJ24" s="25"/>
      <c r="AK24" s="29">
        <f t="shared" si="2"/>
        <v>0</v>
      </c>
    </row>
    <row r="25" spans="1:37" ht="15.75" x14ac:dyDescent="0.25">
      <c r="A25" s="2" t="s">
        <v>141</v>
      </c>
      <c r="B25" s="2" t="s">
        <v>123</v>
      </c>
      <c r="C25" s="2" t="s">
        <v>130</v>
      </c>
      <c r="D25" s="19">
        <v>4</v>
      </c>
      <c r="E25" s="14">
        <f>SUM(F25:AJ25)</f>
        <v>0</v>
      </c>
      <c r="F25" s="25"/>
      <c r="G25" s="25"/>
      <c r="H25" s="25"/>
      <c r="I25" s="26"/>
      <c r="J25" s="25"/>
      <c r="K25" s="25"/>
      <c r="L25" s="25"/>
      <c r="M25" s="25"/>
      <c r="N25" s="25"/>
      <c r="O25" s="25"/>
      <c r="P25" s="26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6"/>
      <c r="AE25" s="25"/>
      <c r="AF25" s="25"/>
      <c r="AG25" s="25"/>
      <c r="AH25" s="25"/>
      <c r="AI25" s="25"/>
      <c r="AJ25" s="25"/>
      <c r="AK25" s="29">
        <f t="shared" si="2"/>
        <v>0</v>
      </c>
    </row>
    <row r="26" spans="1:37" ht="15.75" x14ac:dyDescent="0.25">
      <c r="A26" s="2" t="s">
        <v>141</v>
      </c>
      <c r="B26" s="2" t="s">
        <v>45</v>
      </c>
      <c r="C26" s="2" t="s">
        <v>67</v>
      </c>
      <c r="D26" s="19">
        <v>4</v>
      </c>
      <c r="E26" s="14">
        <f>SUM(F26:AJ26)</f>
        <v>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9">
        <f t="shared" si="2"/>
        <v>0</v>
      </c>
    </row>
    <row r="27" spans="1:37" ht="15.75" x14ac:dyDescent="0.25">
      <c r="A27" s="2" t="s">
        <v>141</v>
      </c>
      <c r="B27" s="2" t="s">
        <v>45</v>
      </c>
      <c r="C27" s="2" t="s">
        <v>53</v>
      </c>
      <c r="D27" s="19">
        <v>4</v>
      </c>
      <c r="E27" s="14">
        <f>SUM(F27:AJ27)</f>
        <v>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9">
        <f t="shared" si="2"/>
        <v>0</v>
      </c>
    </row>
    <row r="28" spans="1:37" ht="15.75" x14ac:dyDescent="0.25">
      <c r="A28" s="2" t="s">
        <v>141</v>
      </c>
      <c r="B28" s="2" t="s">
        <v>45</v>
      </c>
      <c r="C28" s="2" t="s">
        <v>48</v>
      </c>
      <c r="D28" s="19">
        <v>4</v>
      </c>
      <c r="E28" s="14">
        <f>SUM(F28:AJ28)</f>
        <v>0</v>
      </c>
      <c r="F28" s="25"/>
      <c r="G28" s="25"/>
      <c r="H28" s="26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6"/>
      <c r="W28" s="25"/>
      <c r="X28" s="25"/>
      <c r="Y28" s="25"/>
      <c r="Z28" s="25"/>
      <c r="AA28" s="25"/>
      <c r="AB28" s="25"/>
      <c r="AC28" s="26"/>
      <c r="AD28" s="25"/>
      <c r="AE28" s="25"/>
      <c r="AF28" s="25"/>
      <c r="AG28" s="25"/>
      <c r="AH28" s="25"/>
      <c r="AI28" s="26"/>
      <c r="AJ28" s="26"/>
      <c r="AK28" s="29">
        <f t="shared" si="2"/>
        <v>0</v>
      </c>
    </row>
    <row r="29" spans="1:37" ht="15.75" x14ac:dyDescent="0.25">
      <c r="A29" s="2" t="s">
        <v>141</v>
      </c>
      <c r="B29" s="2" t="s">
        <v>16</v>
      </c>
      <c r="C29" s="2" t="s">
        <v>19</v>
      </c>
      <c r="D29" s="19">
        <v>2</v>
      </c>
      <c r="E29" s="14">
        <f>SUM(F29:AJ29)</f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9">
        <f t="shared" si="2"/>
        <v>0</v>
      </c>
    </row>
    <row r="30" spans="1:37" ht="15.75" x14ac:dyDescent="0.25">
      <c r="A30" s="2" t="s">
        <v>141</v>
      </c>
      <c r="B30" s="2"/>
      <c r="C30" s="2" t="s">
        <v>162</v>
      </c>
      <c r="D30" s="19">
        <v>4</v>
      </c>
      <c r="E30" s="14">
        <f>SUM(F30:AJ30)</f>
        <v>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9">
        <f t="shared" si="2"/>
        <v>0</v>
      </c>
    </row>
    <row r="31" spans="1:37" ht="15.75" x14ac:dyDescent="0.25">
      <c r="A31" s="2" t="s">
        <v>141</v>
      </c>
      <c r="B31" s="2" t="s">
        <v>123</v>
      </c>
      <c r="C31" s="2" t="s">
        <v>132</v>
      </c>
      <c r="D31" s="19">
        <v>4</v>
      </c>
      <c r="E31" s="14">
        <f>SUM(F31:AJ31)</f>
        <v>0</v>
      </c>
      <c r="F31" s="25"/>
      <c r="G31" s="25"/>
      <c r="H31" s="25"/>
      <c r="I31" s="26"/>
      <c r="J31" s="25"/>
      <c r="K31" s="25"/>
      <c r="L31" s="25"/>
      <c r="M31" s="25"/>
      <c r="N31" s="25"/>
      <c r="O31" s="25"/>
      <c r="P31" s="26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6"/>
      <c r="AE31" s="25"/>
      <c r="AF31" s="25"/>
      <c r="AG31" s="25"/>
      <c r="AH31" s="25"/>
      <c r="AI31" s="25"/>
      <c r="AJ31" s="25"/>
      <c r="AK31" s="29">
        <f t="shared" si="2"/>
        <v>0</v>
      </c>
    </row>
    <row r="32" spans="1:37" ht="15.75" x14ac:dyDescent="0.25">
      <c r="A32" s="2" t="s">
        <v>142</v>
      </c>
      <c r="B32" s="2" t="s">
        <v>45</v>
      </c>
      <c r="C32" s="2" t="s">
        <v>69</v>
      </c>
      <c r="D32" s="19">
        <v>4</v>
      </c>
      <c r="E32" s="14">
        <f>SUM(F32:AJ32)</f>
        <v>0</v>
      </c>
      <c r="F32" s="25"/>
      <c r="G32" s="25"/>
      <c r="H32" s="25"/>
      <c r="I32" s="26"/>
      <c r="J32" s="25"/>
      <c r="K32" s="25"/>
      <c r="L32" s="25"/>
      <c r="M32" s="25"/>
      <c r="N32" s="25"/>
      <c r="O32" s="25"/>
      <c r="P32" s="26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6"/>
      <c r="AE32" s="25"/>
      <c r="AF32" s="25"/>
      <c r="AG32" s="25"/>
      <c r="AH32" s="25"/>
      <c r="AI32" s="25"/>
      <c r="AJ32" s="25"/>
      <c r="AK32" s="29">
        <f t="shared" si="2"/>
        <v>0</v>
      </c>
    </row>
    <row r="33" spans="1:37" ht="15.75" x14ac:dyDescent="0.25">
      <c r="A33" s="2" t="s">
        <v>142</v>
      </c>
      <c r="B33" s="2" t="s">
        <v>123</v>
      </c>
      <c r="C33" s="2" t="s">
        <v>126</v>
      </c>
      <c r="D33" s="19">
        <v>4</v>
      </c>
      <c r="E33" s="14">
        <f>SUM(F33:AJ33)</f>
        <v>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9">
        <f t="shared" si="2"/>
        <v>0</v>
      </c>
    </row>
    <row r="34" spans="1:37" ht="15.75" x14ac:dyDescent="0.25">
      <c r="A34" s="2" t="s">
        <v>142</v>
      </c>
      <c r="B34" s="2" t="s">
        <v>16</v>
      </c>
      <c r="C34" s="2" t="s">
        <v>22</v>
      </c>
      <c r="D34" s="19">
        <v>2</v>
      </c>
      <c r="E34" s="14">
        <f>SUM(F34:AJ34)</f>
        <v>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9">
        <f t="shared" si="2"/>
        <v>0</v>
      </c>
    </row>
    <row r="35" spans="1:37" ht="15.75" x14ac:dyDescent="0.25">
      <c r="A35" s="2" t="s">
        <v>143</v>
      </c>
      <c r="B35" s="2" t="s">
        <v>16</v>
      </c>
      <c r="C35" s="2" t="s">
        <v>20</v>
      </c>
      <c r="D35" s="19">
        <v>2</v>
      </c>
      <c r="E35" s="14">
        <f>SUM(F35:AJ35)</f>
        <v>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9">
        <f t="shared" si="2"/>
        <v>0</v>
      </c>
    </row>
    <row r="36" spans="1:37" ht="15.75" x14ac:dyDescent="0.25">
      <c r="A36" s="2" t="s">
        <v>143</v>
      </c>
      <c r="B36" s="2" t="s">
        <v>123</v>
      </c>
      <c r="C36" s="2" t="s">
        <v>128</v>
      </c>
      <c r="D36" s="19">
        <v>4</v>
      </c>
      <c r="E36" s="14">
        <f>SUM(F36:AJ36)</f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9">
        <f t="shared" ref="AK36:AK67" si="3">SUM(F36:AJ36)</f>
        <v>0</v>
      </c>
    </row>
    <row r="37" spans="1:37" ht="15.75" x14ac:dyDescent="0.25">
      <c r="A37" s="2" t="s">
        <v>143</v>
      </c>
      <c r="B37" s="2" t="s">
        <v>45</v>
      </c>
      <c r="C37" s="2" t="s">
        <v>46</v>
      </c>
      <c r="D37" s="19">
        <v>4</v>
      </c>
      <c r="E37" s="14">
        <f>SUM(F37:AJ37)</f>
        <v>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9">
        <f t="shared" si="3"/>
        <v>0</v>
      </c>
    </row>
    <row r="38" spans="1:37" ht="15.75" x14ac:dyDescent="0.25">
      <c r="A38" s="2" t="s">
        <v>143</v>
      </c>
      <c r="B38" s="2" t="s">
        <v>75</v>
      </c>
      <c r="C38" s="2" t="s">
        <v>85</v>
      </c>
      <c r="D38" s="19">
        <v>2</v>
      </c>
      <c r="E38" s="14">
        <f>SUM(F38:AJ38)</f>
        <v>0</v>
      </c>
      <c r="F38" s="25"/>
      <c r="G38" s="25"/>
      <c r="H38" s="25"/>
      <c r="I38" s="26"/>
      <c r="J38" s="26"/>
      <c r="K38" s="26"/>
      <c r="L38" s="25"/>
      <c r="M38" s="25"/>
      <c r="N38" s="25"/>
      <c r="O38" s="25"/>
      <c r="P38" s="26"/>
      <c r="Q38" s="26"/>
      <c r="R38" s="26"/>
      <c r="S38" s="25"/>
      <c r="T38" s="25"/>
      <c r="U38" s="25"/>
      <c r="V38" s="25"/>
      <c r="W38" s="26"/>
      <c r="X38" s="26"/>
      <c r="Y38" s="26"/>
      <c r="Z38" s="25"/>
      <c r="AA38" s="25"/>
      <c r="AB38" s="25"/>
      <c r="AC38" s="25"/>
      <c r="AD38" s="26"/>
      <c r="AE38" s="26"/>
      <c r="AF38" s="26"/>
      <c r="AG38" s="25"/>
      <c r="AH38" s="25"/>
      <c r="AI38" s="25"/>
      <c r="AJ38" s="25"/>
      <c r="AK38" s="29">
        <f t="shared" si="3"/>
        <v>0</v>
      </c>
    </row>
    <row r="39" spans="1:37" ht="15.75" x14ac:dyDescent="0.25">
      <c r="A39" s="2" t="s">
        <v>143</v>
      </c>
      <c r="B39" s="2" t="s">
        <v>94</v>
      </c>
      <c r="C39" s="2" t="s">
        <v>107</v>
      </c>
      <c r="D39" s="19">
        <v>4</v>
      </c>
      <c r="E39" s="14">
        <f>SUM(F39:AJ39)</f>
        <v>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9">
        <f t="shared" si="3"/>
        <v>0</v>
      </c>
    </row>
    <row r="40" spans="1:37" ht="15.75" x14ac:dyDescent="0.25">
      <c r="A40" s="2" t="s">
        <v>144</v>
      </c>
      <c r="B40" s="2" t="s">
        <v>45</v>
      </c>
      <c r="C40" s="2" t="s">
        <v>63</v>
      </c>
      <c r="D40" s="19">
        <v>4</v>
      </c>
      <c r="E40" s="14">
        <f>SUM(F40:AJ40)</f>
        <v>0</v>
      </c>
      <c r="F40" s="25"/>
      <c r="G40" s="25"/>
      <c r="H40" s="26"/>
      <c r="I40" s="25"/>
      <c r="J40" s="26"/>
      <c r="K40" s="26"/>
      <c r="L40" s="25"/>
      <c r="M40" s="25"/>
      <c r="N40" s="25"/>
      <c r="O40" s="26"/>
      <c r="P40" s="25"/>
      <c r="Q40" s="26"/>
      <c r="R40" s="26"/>
      <c r="S40" s="25"/>
      <c r="T40" s="25"/>
      <c r="U40" s="25"/>
      <c r="V40" s="26"/>
      <c r="W40" s="25"/>
      <c r="X40" s="26"/>
      <c r="Y40" s="26"/>
      <c r="Z40" s="25"/>
      <c r="AA40" s="25"/>
      <c r="AB40" s="25"/>
      <c r="AC40" s="26"/>
      <c r="AD40" s="25"/>
      <c r="AE40" s="26"/>
      <c r="AF40" s="26"/>
      <c r="AG40" s="25"/>
      <c r="AH40" s="25"/>
      <c r="AI40" s="26"/>
      <c r="AJ40" s="26"/>
      <c r="AK40" s="29">
        <f t="shared" si="3"/>
        <v>0</v>
      </c>
    </row>
    <row r="41" spans="1:37" ht="15.75" x14ac:dyDescent="0.25">
      <c r="A41" s="2" t="s">
        <v>145</v>
      </c>
      <c r="B41" s="2" t="s">
        <v>45</v>
      </c>
      <c r="C41" s="2" t="s">
        <v>61</v>
      </c>
      <c r="D41" s="19">
        <v>4</v>
      </c>
      <c r="E41" s="14">
        <f>SUM(F41:AJ41)</f>
        <v>0</v>
      </c>
      <c r="F41" s="25"/>
      <c r="G41" s="25"/>
      <c r="H41" s="25"/>
      <c r="I41" s="26"/>
      <c r="J41" s="25"/>
      <c r="K41" s="25"/>
      <c r="L41" s="25"/>
      <c r="M41" s="25"/>
      <c r="N41" s="25"/>
      <c r="O41" s="25"/>
      <c r="P41" s="26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6"/>
      <c r="AE41" s="25"/>
      <c r="AF41" s="25"/>
      <c r="AG41" s="25"/>
      <c r="AH41" s="25"/>
      <c r="AI41" s="25"/>
      <c r="AJ41" s="25"/>
      <c r="AK41" s="29">
        <f t="shared" si="3"/>
        <v>0</v>
      </c>
    </row>
    <row r="42" spans="1:37" ht="15.75" x14ac:dyDescent="0.25">
      <c r="A42" s="2" t="s">
        <v>145</v>
      </c>
      <c r="B42" s="2" t="s">
        <v>123</v>
      </c>
      <c r="C42" s="2" t="s">
        <v>124</v>
      </c>
      <c r="D42" s="19">
        <v>4</v>
      </c>
      <c r="E42" s="14">
        <f>SUM(F42:AJ42)</f>
        <v>0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9">
        <f t="shared" si="3"/>
        <v>0</v>
      </c>
    </row>
    <row r="43" spans="1:37" ht="15.75" x14ac:dyDescent="0.25">
      <c r="A43" s="2" t="s">
        <v>145</v>
      </c>
      <c r="B43" s="2" t="s">
        <v>94</v>
      </c>
      <c r="C43" s="2" t="s">
        <v>101</v>
      </c>
      <c r="D43" s="19">
        <v>8</v>
      </c>
      <c r="E43" s="14">
        <f>SUM(F43:AJ43)</f>
        <v>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9">
        <f t="shared" si="3"/>
        <v>0</v>
      </c>
    </row>
    <row r="44" spans="1:37" ht="15.75" x14ac:dyDescent="0.25">
      <c r="A44" s="2" t="s">
        <v>145</v>
      </c>
      <c r="B44" s="2" t="s">
        <v>31</v>
      </c>
      <c r="C44" s="2" t="s">
        <v>32</v>
      </c>
      <c r="D44" s="19">
        <v>4</v>
      </c>
      <c r="E44" s="14">
        <f>SUM(F44:AJ44)</f>
        <v>0</v>
      </c>
      <c r="F44" s="25"/>
      <c r="G44" s="26"/>
      <c r="H44" s="25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6"/>
      <c r="V44" s="25"/>
      <c r="W44" s="25"/>
      <c r="X44" s="25"/>
      <c r="Y44" s="25"/>
      <c r="Z44" s="25"/>
      <c r="AA44" s="25"/>
      <c r="AB44" s="26"/>
      <c r="AC44" s="25"/>
      <c r="AD44" s="25"/>
      <c r="AE44" s="25"/>
      <c r="AF44" s="25"/>
      <c r="AG44" s="25"/>
      <c r="AH44" s="25"/>
      <c r="AI44" s="25"/>
      <c r="AJ44" s="25"/>
      <c r="AK44" s="29">
        <f t="shared" si="3"/>
        <v>0</v>
      </c>
    </row>
    <row r="45" spans="1:37" ht="15.75" x14ac:dyDescent="0.25">
      <c r="A45" s="2" t="s">
        <v>145</v>
      </c>
      <c r="B45" s="2" t="s">
        <v>123</v>
      </c>
      <c r="C45" s="2" t="s">
        <v>125</v>
      </c>
      <c r="D45" s="19">
        <v>4</v>
      </c>
      <c r="E45" s="14">
        <f>SUM(F45:AJ45)</f>
        <v>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9">
        <f t="shared" si="3"/>
        <v>0</v>
      </c>
    </row>
    <row r="46" spans="1:37" ht="15.75" x14ac:dyDescent="0.25">
      <c r="A46" s="2" t="s">
        <v>145</v>
      </c>
      <c r="B46" s="2" t="s">
        <v>45</v>
      </c>
      <c r="C46" s="2" t="s">
        <v>56</v>
      </c>
      <c r="D46" s="19">
        <v>4</v>
      </c>
      <c r="E46" s="14">
        <f>SUM(F46:AJ46)</f>
        <v>0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9">
        <f t="shared" si="3"/>
        <v>0</v>
      </c>
    </row>
    <row r="47" spans="1:37" ht="15.75" x14ac:dyDescent="0.25">
      <c r="A47" s="2" t="s">
        <v>145</v>
      </c>
      <c r="B47" s="2" t="s">
        <v>94</v>
      </c>
      <c r="C47" s="2" t="s">
        <v>111</v>
      </c>
      <c r="D47" s="19">
        <v>4</v>
      </c>
      <c r="E47" s="14">
        <f>SUM(F47:AJ47)</f>
        <v>0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9">
        <f t="shared" si="3"/>
        <v>0</v>
      </c>
    </row>
    <row r="48" spans="1:37" ht="15.75" x14ac:dyDescent="0.25">
      <c r="A48" s="2" t="s">
        <v>145</v>
      </c>
      <c r="B48" s="2" t="s">
        <v>94</v>
      </c>
      <c r="C48" s="2" t="s">
        <v>95</v>
      </c>
      <c r="D48" s="19">
        <v>4</v>
      </c>
      <c r="E48" s="14">
        <f>SUM(F48:AJ48)</f>
        <v>0</v>
      </c>
      <c r="F48" s="25"/>
      <c r="G48" s="25"/>
      <c r="H48" s="25"/>
      <c r="I48" s="25"/>
      <c r="J48" s="26"/>
      <c r="K48" s="26"/>
      <c r="L48" s="25"/>
      <c r="M48" s="25"/>
      <c r="N48" s="25"/>
      <c r="O48" s="25"/>
      <c r="P48" s="25"/>
      <c r="Q48" s="26"/>
      <c r="R48" s="26"/>
      <c r="S48" s="25"/>
      <c r="T48" s="25"/>
      <c r="U48" s="25"/>
      <c r="V48" s="25"/>
      <c r="W48" s="25"/>
      <c r="X48" s="26"/>
      <c r="Y48" s="26"/>
      <c r="Z48" s="25"/>
      <c r="AA48" s="25"/>
      <c r="AB48" s="25"/>
      <c r="AC48" s="25"/>
      <c r="AD48" s="25"/>
      <c r="AE48" s="26"/>
      <c r="AF48" s="26"/>
      <c r="AG48" s="25"/>
      <c r="AH48" s="25"/>
      <c r="AI48" s="25"/>
      <c r="AJ48" s="25"/>
      <c r="AK48" s="29">
        <f t="shared" si="3"/>
        <v>0</v>
      </c>
    </row>
    <row r="49" spans="1:37" ht="15.75" x14ac:dyDescent="0.25">
      <c r="A49" s="2" t="s">
        <v>145</v>
      </c>
      <c r="B49" s="2" t="s">
        <v>16</v>
      </c>
      <c r="C49" s="2" t="s">
        <v>18</v>
      </c>
      <c r="D49" s="19">
        <v>2</v>
      </c>
      <c r="E49" s="14">
        <f>SUM(F49:AJ49)</f>
        <v>0</v>
      </c>
      <c r="F49" s="25"/>
      <c r="G49" s="25"/>
      <c r="H49" s="25"/>
      <c r="I49" s="26"/>
      <c r="J49" s="26"/>
      <c r="K49" s="26"/>
      <c r="L49" s="25"/>
      <c r="M49" s="25"/>
      <c r="N49" s="25"/>
      <c r="O49" s="25"/>
      <c r="P49" s="26"/>
      <c r="Q49" s="26"/>
      <c r="R49" s="26"/>
      <c r="S49" s="25"/>
      <c r="T49" s="25"/>
      <c r="U49" s="25"/>
      <c r="V49" s="25"/>
      <c r="W49" s="26"/>
      <c r="X49" s="26"/>
      <c r="Y49" s="26"/>
      <c r="Z49" s="25"/>
      <c r="AA49" s="25"/>
      <c r="AB49" s="25"/>
      <c r="AC49" s="25"/>
      <c r="AD49" s="26"/>
      <c r="AE49" s="26"/>
      <c r="AF49" s="26"/>
      <c r="AG49" s="25"/>
      <c r="AH49" s="25"/>
      <c r="AI49" s="25"/>
      <c r="AJ49" s="25"/>
      <c r="AK49" s="29">
        <f t="shared" si="3"/>
        <v>0</v>
      </c>
    </row>
    <row r="50" spans="1:37" ht="15.75" x14ac:dyDescent="0.25">
      <c r="A50" s="2" t="s">
        <v>145</v>
      </c>
      <c r="B50" s="2" t="s">
        <v>94</v>
      </c>
      <c r="C50" s="2" t="s">
        <v>103</v>
      </c>
      <c r="D50" s="19">
        <v>4</v>
      </c>
      <c r="E50" s="14">
        <f>SUM(F50:AJ50)</f>
        <v>0</v>
      </c>
      <c r="F50" s="25"/>
      <c r="G50" s="25"/>
      <c r="H50" s="25"/>
      <c r="I50" s="25"/>
      <c r="J50" s="26"/>
      <c r="K50" s="26"/>
      <c r="L50" s="25"/>
      <c r="M50" s="25"/>
      <c r="N50" s="25"/>
      <c r="O50" s="25"/>
      <c r="P50" s="25"/>
      <c r="Q50" s="26"/>
      <c r="R50" s="26"/>
      <c r="S50" s="25"/>
      <c r="T50" s="25"/>
      <c r="U50" s="25"/>
      <c r="V50" s="25"/>
      <c r="W50" s="25"/>
      <c r="X50" s="26"/>
      <c r="Y50" s="26"/>
      <c r="Z50" s="25"/>
      <c r="AA50" s="25"/>
      <c r="AB50" s="25"/>
      <c r="AC50" s="25"/>
      <c r="AD50" s="25"/>
      <c r="AE50" s="26"/>
      <c r="AF50" s="26"/>
      <c r="AG50" s="25"/>
      <c r="AH50" s="25"/>
      <c r="AI50" s="25"/>
      <c r="AJ50" s="25"/>
      <c r="AK50" s="29">
        <f t="shared" si="3"/>
        <v>0</v>
      </c>
    </row>
    <row r="51" spans="1:37" ht="15.75" x14ac:dyDescent="0.25">
      <c r="A51" s="2" t="s">
        <v>146</v>
      </c>
      <c r="B51" s="2" t="s">
        <v>75</v>
      </c>
      <c r="C51" s="2" t="s">
        <v>83</v>
      </c>
      <c r="D51" s="19">
        <v>2</v>
      </c>
      <c r="E51" s="14">
        <f>SUM(F51:AJ51)</f>
        <v>0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9">
        <f t="shared" si="3"/>
        <v>0</v>
      </c>
    </row>
    <row r="52" spans="1:37" ht="15.75" x14ac:dyDescent="0.25">
      <c r="A52" s="2" t="s">
        <v>146</v>
      </c>
      <c r="B52" s="2" t="s">
        <v>94</v>
      </c>
      <c r="C52" s="2" t="s">
        <v>113</v>
      </c>
      <c r="D52" s="19">
        <v>4</v>
      </c>
      <c r="E52" s="14">
        <f>SUM(F52:AJ52)</f>
        <v>0</v>
      </c>
      <c r="F52" s="25"/>
      <c r="G52" s="25"/>
      <c r="H52" s="26"/>
      <c r="I52" s="25"/>
      <c r="J52" s="25"/>
      <c r="K52" s="25"/>
      <c r="L52" s="25"/>
      <c r="M52" s="25"/>
      <c r="N52" s="25"/>
      <c r="O52" s="26"/>
      <c r="P52" s="25"/>
      <c r="Q52" s="25"/>
      <c r="R52" s="25"/>
      <c r="S52" s="25"/>
      <c r="T52" s="25"/>
      <c r="U52" s="25"/>
      <c r="V52" s="26"/>
      <c r="W52" s="25"/>
      <c r="X52" s="25"/>
      <c r="Y52" s="25"/>
      <c r="Z52" s="25"/>
      <c r="AA52" s="25"/>
      <c r="AB52" s="25"/>
      <c r="AC52" s="26"/>
      <c r="AD52" s="25"/>
      <c r="AE52" s="25"/>
      <c r="AF52" s="25"/>
      <c r="AG52" s="25"/>
      <c r="AH52" s="25"/>
      <c r="AI52" s="26"/>
      <c r="AJ52" s="26"/>
      <c r="AK52" s="29">
        <f t="shared" si="3"/>
        <v>0</v>
      </c>
    </row>
    <row r="53" spans="1:37" ht="15.75" x14ac:dyDescent="0.25">
      <c r="A53" s="2" t="s">
        <v>147</v>
      </c>
      <c r="B53" s="2" t="s">
        <v>94</v>
      </c>
      <c r="C53" s="2" t="s">
        <v>97</v>
      </c>
      <c r="D53" s="19">
        <v>4</v>
      </c>
      <c r="E53" s="14">
        <f>SUM(F53:AJ53)</f>
        <v>0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9">
        <f t="shared" si="3"/>
        <v>0</v>
      </c>
    </row>
    <row r="54" spans="1:37" ht="15.75" x14ac:dyDescent="0.25">
      <c r="A54" s="2" t="s">
        <v>148</v>
      </c>
      <c r="B54" s="2" t="s">
        <v>75</v>
      </c>
      <c r="C54" s="2" t="s">
        <v>76</v>
      </c>
      <c r="D54" s="19">
        <v>2</v>
      </c>
      <c r="E54" s="14">
        <f>SUM(F54:AJ54)</f>
        <v>0</v>
      </c>
      <c r="F54" s="25"/>
      <c r="G54" s="25"/>
      <c r="H54" s="25"/>
      <c r="I54" s="25"/>
      <c r="J54" s="26"/>
      <c r="K54" s="26"/>
      <c r="L54" s="25"/>
      <c r="M54" s="25"/>
      <c r="N54" s="25"/>
      <c r="O54" s="25"/>
      <c r="P54" s="25"/>
      <c r="Q54" s="26"/>
      <c r="R54" s="26"/>
      <c r="S54" s="25"/>
      <c r="T54" s="25"/>
      <c r="U54" s="25"/>
      <c r="V54" s="25"/>
      <c r="W54" s="25"/>
      <c r="X54" s="26"/>
      <c r="Y54" s="26"/>
      <c r="Z54" s="25"/>
      <c r="AA54" s="25"/>
      <c r="AB54" s="25"/>
      <c r="AC54" s="25"/>
      <c r="AD54" s="25"/>
      <c r="AE54" s="26"/>
      <c r="AF54" s="26"/>
      <c r="AG54" s="25"/>
      <c r="AH54" s="25"/>
      <c r="AI54" s="25"/>
      <c r="AJ54" s="25"/>
      <c r="AK54" s="29">
        <f t="shared" si="3"/>
        <v>0</v>
      </c>
    </row>
    <row r="55" spans="1:37" ht="15.75" x14ac:dyDescent="0.25">
      <c r="A55" s="2" t="s">
        <v>148</v>
      </c>
      <c r="B55" s="2" t="s">
        <v>94</v>
      </c>
      <c r="C55" s="2" t="s">
        <v>116</v>
      </c>
      <c r="D55" s="19">
        <v>4</v>
      </c>
      <c r="E55" s="14">
        <f>SUM(F55:AJ55)</f>
        <v>0</v>
      </c>
      <c r="F55" s="25"/>
      <c r="G55" s="25"/>
      <c r="H55" s="26"/>
      <c r="I55" s="25"/>
      <c r="J55" s="25"/>
      <c r="K55" s="25"/>
      <c r="L55" s="26"/>
      <c r="M55" s="25"/>
      <c r="N55" s="25"/>
      <c r="O55" s="26"/>
      <c r="P55" s="25"/>
      <c r="Q55" s="25"/>
      <c r="R55" s="25"/>
      <c r="S55" s="26"/>
      <c r="T55" s="25"/>
      <c r="U55" s="25"/>
      <c r="V55" s="26"/>
      <c r="W55" s="25"/>
      <c r="X55" s="25"/>
      <c r="Y55" s="25"/>
      <c r="Z55" s="26"/>
      <c r="AA55" s="25"/>
      <c r="AB55" s="25"/>
      <c r="AC55" s="26"/>
      <c r="AD55" s="25"/>
      <c r="AE55" s="25"/>
      <c r="AF55" s="25"/>
      <c r="AG55" s="26"/>
      <c r="AH55" s="25"/>
      <c r="AI55" s="26"/>
      <c r="AJ55" s="26"/>
      <c r="AK55" s="29">
        <f t="shared" si="3"/>
        <v>0</v>
      </c>
    </row>
    <row r="56" spans="1:37" ht="15.75" x14ac:dyDescent="0.25">
      <c r="A56" s="2" t="s">
        <v>149</v>
      </c>
      <c r="B56" s="2" t="s">
        <v>75</v>
      </c>
      <c r="C56" s="2" t="s">
        <v>86</v>
      </c>
      <c r="D56" s="19">
        <v>2</v>
      </c>
      <c r="E56" s="14">
        <f>SUM(F56:AJ56)</f>
        <v>0</v>
      </c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6"/>
      <c r="T56" s="25"/>
      <c r="U56" s="25"/>
      <c r="V56" s="25"/>
      <c r="W56" s="25"/>
      <c r="X56" s="25"/>
      <c r="Y56" s="25"/>
      <c r="Z56" s="26"/>
      <c r="AA56" s="25"/>
      <c r="AB56" s="25"/>
      <c r="AC56" s="25"/>
      <c r="AD56" s="25"/>
      <c r="AE56" s="25"/>
      <c r="AF56" s="25"/>
      <c r="AG56" s="26"/>
      <c r="AH56" s="25"/>
      <c r="AI56" s="25"/>
      <c r="AJ56" s="25"/>
      <c r="AK56" s="29">
        <f t="shared" si="3"/>
        <v>0</v>
      </c>
    </row>
    <row r="57" spans="1:37" ht="15.75" x14ac:dyDescent="0.25">
      <c r="A57" s="2" t="s">
        <v>149</v>
      </c>
      <c r="B57" s="2" t="s">
        <v>94</v>
      </c>
      <c r="C57" s="2" t="s">
        <v>96</v>
      </c>
      <c r="D57" s="19">
        <v>4</v>
      </c>
      <c r="E57" s="14">
        <f>SUM(F57:AJ57)</f>
        <v>0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9">
        <f t="shared" si="3"/>
        <v>0</v>
      </c>
    </row>
    <row r="58" spans="1:37" ht="15.75" x14ac:dyDescent="0.25">
      <c r="A58" s="2" t="s">
        <v>149</v>
      </c>
      <c r="B58" s="2" t="s">
        <v>75</v>
      </c>
      <c r="C58" s="2" t="s">
        <v>84</v>
      </c>
      <c r="D58" s="19">
        <v>2</v>
      </c>
      <c r="E58" s="14">
        <f>SUM(F58:AJ58)</f>
        <v>0</v>
      </c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6"/>
      <c r="T58" s="25"/>
      <c r="U58" s="25"/>
      <c r="V58" s="25"/>
      <c r="W58" s="25"/>
      <c r="X58" s="25"/>
      <c r="Y58" s="25"/>
      <c r="Z58" s="26"/>
      <c r="AA58" s="25"/>
      <c r="AB58" s="25"/>
      <c r="AC58" s="25"/>
      <c r="AD58" s="25"/>
      <c r="AE58" s="25"/>
      <c r="AF58" s="25"/>
      <c r="AG58" s="26"/>
      <c r="AH58" s="25"/>
      <c r="AI58" s="25"/>
      <c r="AJ58" s="25"/>
      <c r="AK58" s="29">
        <f t="shared" si="3"/>
        <v>0</v>
      </c>
    </row>
    <row r="59" spans="1:37" ht="15.75" x14ac:dyDescent="0.25">
      <c r="A59" s="2" t="s">
        <v>149</v>
      </c>
      <c r="B59" s="2" t="s">
        <v>134</v>
      </c>
      <c r="C59" s="2" t="s">
        <v>135</v>
      </c>
      <c r="D59" s="19">
        <v>4</v>
      </c>
      <c r="E59" s="14">
        <f>SUM(F59:AJ59)</f>
        <v>0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9">
        <f t="shared" si="3"/>
        <v>0</v>
      </c>
    </row>
    <row r="60" spans="1:37" ht="15.75" x14ac:dyDescent="0.25">
      <c r="A60" s="2" t="s">
        <v>149</v>
      </c>
      <c r="B60" s="2" t="s">
        <v>38</v>
      </c>
      <c r="C60" s="2" t="s">
        <v>39</v>
      </c>
      <c r="D60" s="19">
        <v>2</v>
      </c>
      <c r="E60" s="14">
        <f>SUM(F60:AJ60)</f>
        <v>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9">
        <f t="shared" si="3"/>
        <v>0</v>
      </c>
    </row>
    <row r="61" spans="1:37" ht="15.75" x14ac:dyDescent="0.25">
      <c r="A61" s="2" t="s">
        <v>149</v>
      </c>
      <c r="B61" s="2" t="s">
        <v>45</v>
      </c>
      <c r="C61" s="2" t="s">
        <v>51</v>
      </c>
      <c r="D61" s="19">
        <v>4</v>
      </c>
      <c r="E61" s="14">
        <f>SUM(F61:AJ61)</f>
        <v>0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9">
        <f t="shared" si="3"/>
        <v>0</v>
      </c>
    </row>
    <row r="62" spans="1:37" ht="15.75" x14ac:dyDescent="0.25">
      <c r="A62" s="2" t="s">
        <v>149</v>
      </c>
      <c r="B62" s="2" t="s">
        <v>31</v>
      </c>
      <c r="C62" s="2" t="s">
        <v>33</v>
      </c>
      <c r="D62" s="19">
        <v>4</v>
      </c>
      <c r="E62" s="14">
        <f>SUM(F62:AJ62)</f>
        <v>0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9">
        <f t="shared" si="3"/>
        <v>0</v>
      </c>
    </row>
    <row r="63" spans="1:37" ht="15.75" x14ac:dyDescent="0.25">
      <c r="A63" s="2" t="s">
        <v>149</v>
      </c>
      <c r="B63" s="2" t="s">
        <v>94</v>
      </c>
      <c r="C63" s="2" t="s">
        <v>99</v>
      </c>
      <c r="D63" s="19">
        <v>4</v>
      </c>
      <c r="E63" s="14">
        <f>SUM(F63:AJ63)</f>
        <v>0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9">
        <f t="shared" si="3"/>
        <v>0</v>
      </c>
    </row>
    <row r="64" spans="1:37" ht="15.75" x14ac:dyDescent="0.25">
      <c r="A64" s="2" t="s">
        <v>149</v>
      </c>
      <c r="B64" s="2" t="s">
        <v>137</v>
      </c>
      <c r="C64" s="2" t="s">
        <v>138</v>
      </c>
      <c r="D64" s="19">
        <v>3</v>
      </c>
      <c r="E64" s="14">
        <f>SUM(F64:AJ64)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9">
        <f t="shared" si="3"/>
        <v>0</v>
      </c>
    </row>
    <row r="65" spans="1:37" ht="15.75" x14ac:dyDescent="0.25">
      <c r="A65" s="2" t="s">
        <v>149</v>
      </c>
      <c r="B65" s="2" t="s">
        <v>89</v>
      </c>
      <c r="C65" s="2" t="s">
        <v>90</v>
      </c>
      <c r="D65" s="19">
        <v>2</v>
      </c>
      <c r="E65" s="14">
        <f>SUM(F65:AJ65)</f>
        <v>0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9">
        <f t="shared" si="3"/>
        <v>0</v>
      </c>
    </row>
    <row r="66" spans="1:37" ht="15.75" x14ac:dyDescent="0.25">
      <c r="A66" s="2" t="s">
        <v>149</v>
      </c>
      <c r="B66" s="2" t="s">
        <v>16</v>
      </c>
      <c r="C66" s="2" t="s">
        <v>17</v>
      </c>
      <c r="D66" s="19">
        <v>2</v>
      </c>
      <c r="E66" s="14">
        <f>SUM(F66:AJ66)</f>
        <v>0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9">
        <f t="shared" si="3"/>
        <v>0</v>
      </c>
    </row>
    <row r="67" spans="1:37" ht="15.75" x14ac:dyDescent="0.25">
      <c r="A67" s="2" t="s">
        <v>149</v>
      </c>
      <c r="B67" s="2" t="s">
        <v>16</v>
      </c>
      <c r="C67" s="2" t="s">
        <v>17</v>
      </c>
      <c r="D67" s="19">
        <v>2</v>
      </c>
      <c r="E67" s="14">
        <f>SUM(F67:AJ67)</f>
        <v>0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9">
        <f t="shared" si="3"/>
        <v>0</v>
      </c>
    </row>
    <row r="68" spans="1:37" ht="15.75" x14ac:dyDescent="0.25">
      <c r="A68" s="2" t="s">
        <v>149</v>
      </c>
      <c r="B68" s="2" t="s">
        <v>45</v>
      </c>
      <c r="C68" s="2" t="s">
        <v>62</v>
      </c>
      <c r="D68" s="19">
        <v>4</v>
      </c>
      <c r="E68" s="14">
        <f>SUM(F68:AJ68)</f>
        <v>0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9">
        <f t="shared" ref="AK68:AK70" si="4">SUM(F68:AJ68)</f>
        <v>0</v>
      </c>
    </row>
    <row r="69" spans="1:37" ht="15.75" x14ac:dyDescent="0.25">
      <c r="A69" s="2" t="s">
        <v>150</v>
      </c>
      <c r="B69" s="2" t="s">
        <v>38</v>
      </c>
      <c r="C69" s="2" t="s">
        <v>40</v>
      </c>
      <c r="D69" s="19">
        <v>2</v>
      </c>
      <c r="E69" s="14">
        <f>SUM(F69:AJ69)</f>
        <v>0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9">
        <f t="shared" si="4"/>
        <v>0</v>
      </c>
    </row>
    <row r="70" spans="1:37" ht="15.75" x14ac:dyDescent="0.25">
      <c r="A70" s="2" t="s">
        <v>150</v>
      </c>
      <c r="B70" s="2" t="s">
        <v>94</v>
      </c>
      <c r="C70" s="2" t="s">
        <v>117</v>
      </c>
      <c r="D70" s="18">
        <v>4</v>
      </c>
      <c r="E70" s="14">
        <f>SUM(F70:AJ70)</f>
        <v>0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9">
        <f t="shared" si="4"/>
        <v>0</v>
      </c>
    </row>
    <row r="71" spans="1:37" ht="15.75" x14ac:dyDescent="0.25">
      <c r="A71" s="29"/>
      <c r="B71" s="29"/>
      <c r="C71" s="29"/>
      <c r="D71" s="29">
        <f>SUM(D4:D70)</f>
        <v>221</v>
      </c>
      <c r="E71" s="29">
        <f>SUM(E4:E70)</f>
        <v>0</v>
      </c>
      <c r="F71" s="29">
        <f>SUM(F4:F70)</f>
        <v>0</v>
      </c>
      <c r="G71" s="29">
        <f t="shared" ref="G71:AJ71" si="5">SUM(G4:G70)</f>
        <v>0</v>
      </c>
      <c r="H71" s="29">
        <f t="shared" si="5"/>
        <v>0</v>
      </c>
      <c r="I71" s="29">
        <f t="shared" si="5"/>
        <v>0</v>
      </c>
      <c r="J71" s="29">
        <f t="shared" si="5"/>
        <v>0</v>
      </c>
      <c r="K71" s="29">
        <f t="shared" si="5"/>
        <v>0</v>
      </c>
      <c r="L71" s="29">
        <f t="shared" si="5"/>
        <v>0</v>
      </c>
      <c r="M71" s="29">
        <f t="shared" si="5"/>
        <v>0</v>
      </c>
      <c r="N71" s="29">
        <f t="shared" si="5"/>
        <v>0</v>
      </c>
      <c r="O71" s="29">
        <f t="shared" si="5"/>
        <v>0</v>
      </c>
      <c r="P71" s="29">
        <f t="shared" si="5"/>
        <v>0</v>
      </c>
      <c r="Q71" s="29">
        <f t="shared" si="5"/>
        <v>0</v>
      </c>
      <c r="R71" s="29">
        <f t="shared" si="5"/>
        <v>0</v>
      </c>
      <c r="S71" s="29">
        <f t="shared" si="5"/>
        <v>0</v>
      </c>
      <c r="T71" s="29">
        <f t="shared" si="5"/>
        <v>0</v>
      </c>
      <c r="U71" s="29">
        <f t="shared" si="5"/>
        <v>0</v>
      </c>
      <c r="V71" s="29">
        <f t="shared" si="5"/>
        <v>0</v>
      </c>
      <c r="W71" s="29">
        <f t="shared" si="5"/>
        <v>0</v>
      </c>
      <c r="X71" s="29">
        <f t="shared" si="5"/>
        <v>0</v>
      </c>
      <c r="Y71" s="29">
        <f t="shared" si="5"/>
        <v>0</v>
      </c>
      <c r="Z71" s="29">
        <f t="shared" si="5"/>
        <v>0</v>
      </c>
      <c r="AA71" s="29">
        <f t="shared" si="5"/>
        <v>0</v>
      </c>
      <c r="AB71" s="29">
        <f t="shared" si="5"/>
        <v>0</v>
      </c>
      <c r="AC71" s="29">
        <f t="shared" si="5"/>
        <v>0</v>
      </c>
      <c r="AD71" s="29">
        <f t="shared" si="5"/>
        <v>0</v>
      </c>
      <c r="AE71" s="29">
        <f t="shared" si="5"/>
        <v>0</v>
      </c>
      <c r="AF71" s="29">
        <f t="shared" si="5"/>
        <v>0</v>
      </c>
      <c r="AG71" s="29">
        <f t="shared" si="5"/>
        <v>0</v>
      </c>
      <c r="AH71" s="29">
        <f t="shared" si="5"/>
        <v>0</v>
      </c>
      <c r="AI71" s="29">
        <f t="shared" si="5"/>
        <v>0</v>
      </c>
      <c r="AJ71" s="29">
        <f t="shared" si="5"/>
        <v>0</v>
      </c>
      <c r="AK71" s="29">
        <f>SUM(AK4:AK70)</f>
        <v>0</v>
      </c>
    </row>
  </sheetData>
  <conditionalFormatting sqref="B50:C70 B33:C47 B4:C28">
    <cfRule type="expression" dxfId="12" priority="38">
      <formula>$P$730="n"</formula>
    </cfRule>
  </conditionalFormatting>
  <conditionalFormatting sqref="A4:A7">
    <cfRule type="expression" dxfId="11" priority="35">
      <formula>#REF!="n"</formula>
    </cfRule>
  </conditionalFormatting>
  <conditionalFormatting sqref="A8:A70">
    <cfRule type="expression" dxfId="10" priority="36">
      <formula>#REF!="n"</formula>
    </cfRule>
  </conditionalFormatting>
  <conditionalFormatting sqref="E4:E70">
    <cfRule type="expression" dxfId="9" priority="32">
      <formula>$P$730="n"</formula>
    </cfRule>
  </conditionalFormatting>
  <conditionalFormatting sqref="D4:D70">
    <cfRule type="expression" dxfId="8" priority="31">
      <formula>$T$731="n"</formula>
    </cfRule>
  </conditionalFormatting>
  <conditionalFormatting sqref="F1:AJ70">
    <cfRule type="expression" dxfId="7" priority="1">
      <formula>F3="вс"</formula>
    </cfRule>
    <cfRule type="expression" dxfId="6" priority="2">
      <formula>F3="пн"</formula>
    </cfRule>
    <cfRule type="expression" dxfId="5" priority="3">
      <formula>F3="вт"</formula>
    </cfRule>
    <cfRule type="expression" dxfId="4" priority="4">
      <formula>F3="ср"</formula>
    </cfRule>
    <cfRule type="expression" dxfId="3" priority="5">
      <formula>F3="чт"</formula>
    </cfRule>
    <cfRule type="expression" dxfId="2" priority="6">
      <formula>F3="пт"</formula>
    </cfRule>
    <cfRule type="expression" dxfId="1" priority="8">
      <formula>F3="субб"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6"/>
  <sheetViews>
    <sheetView workbookViewId="0">
      <selection activeCell="B4" sqref="B4"/>
    </sheetView>
  </sheetViews>
  <sheetFormatPr defaultColWidth="11.28515625" defaultRowHeight="15" x14ac:dyDescent="0.25"/>
  <cols>
    <col min="1" max="1" width="18.140625" bestFit="1" customWidth="1"/>
    <col min="2" max="2" width="17" bestFit="1" customWidth="1"/>
    <col min="3" max="3" width="20.140625" bestFit="1" customWidth="1"/>
    <col min="4" max="4" width="26" bestFit="1" customWidth="1"/>
    <col min="5" max="5" width="32.28515625" bestFit="1" customWidth="1"/>
  </cols>
  <sheetData>
    <row r="1" spans="1:5" ht="15.75" x14ac:dyDescent="0.25">
      <c r="A1" s="11" t="s">
        <v>165</v>
      </c>
      <c r="B1" s="11" t="s">
        <v>166</v>
      </c>
      <c r="C1" s="11" t="s">
        <v>163</v>
      </c>
      <c r="D1" s="11" t="s">
        <v>164</v>
      </c>
      <c r="E1" s="11" t="s">
        <v>167</v>
      </c>
    </row>
    <row r="2" spans="1:5" x14ac:dyDescent="0.25">
      <c r="A2" s="12"/>
      <c r="B2" s="12"/>
      <c r="C2" s="12"/>
      <c r="D2" s="12"/>
      <c r="E2" s="12"/>
    </row>
    <row r="3" spans="1:5" ht="45.95" customHeight="1" x14ac:dyDescent="0.25">
      <c r="A3" s="12"/>
      <c r="B3" s="12"/>
      <c r="C3" s="12"/>
      <c r="D3" s="12"/>
      <c r="E3" s="13"/>
    </row>
    <row r="4" spans="1:5" x14ac:dyDescent="0.25">
      <c r="A4" s="12"/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x14ac:dyDescent="0.25">
      <c r="A6" s="12"/>
      <c r="B6" s="12"/>
      <c r="C6" s="12"/>
      <c r="D6" s="12"/>
      <c r="E6" s="12"/>
    </row>
    <row r="7" spans="1:5" x14ac:dyDescent="0.25">
      <c r="A7" s="12"/>
      <c r="B7" s="12"/>
      <c r="C7" s="12"/>
      <c r="D7" s="12"/>
      <c r="E7" s="12"/>
    </row>
    <row r="8" spans="1:5" x14ac:dyDescent="0.25">
      <c r="A8" s="12"/>
      <c r="B8" s="12"/>
      <c r="C8" s="12"/>
      <c r="D8" s="12"/>
      <c r="E8" s="12"/>
    </row>
    <row r="9" spans="1:5" x14ac:dyDescent="0.25">
      <c r="A9" s="12"/>
      <c r="B9" s="12"/>
      <c r="C9" s="12"/>
      <c r="D9" s="12"/>
      <c r="E9" s="12"/>
    </row>
    <row r="10" spans="1:5" x14ac:dyDescent="0.25">
      <c r="A10" s="12"/>
      <c r="B10" s="12"/>
      <c r="C10" s="12"/>
      <c r="D10" s="12"/>
      <c r="E10" s="12"/>
    </row>
    <row r="11" spans="1:5" x14ac:dyDescent="0.25">
      <c r="A11" s="12"/>
      <c r="B11" s="12"/>
      <c r="C11" s="12"/>
      <c r="D11" s="12"/>
      <c r="E11" s="12"/>
    </row>
    <row r="12" spans="1:5" x14ac:dyDescent="0.25">
      <c r="A12" s="12"/>
      <c r="B12" s="12"/>
      <c r="C12" s="12"/>
      <c r="D12" s="12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2"/>
      <c r="B14" s="12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2"/>
  <sheetViews>
    <sheetView zoomScale="85" zoomScaleNormal="85" zoomScalePageLayoutView="85" workbookViewId="0">
      <selection activeCell="C3" sqref="C3"/>
    </sheetView>
  </sheetViews>
  <sheetFormatPr defaultColWidth="8.85546875" defaultRowHeight="15" x14ac:dyDescent="0.25"/>
  <cols>
    <col min="1" max="1" width="13.28515625" bestFit="1" customWidth="1"/>
    <col min="2" max="2" width="17" bestFit="1" customWidth="1"/>
    <col min="3" max="3" width="16.140625" bestFit="1" customWidth="1"/>
    <col min="4" max="4" width="62.140625" style="22" bestFit="1" customWidth="1"/>
  </cols>
  <sheetData>
    <row r="1" spans="1:4" ht="19.5" thickBot="1" x14ac:dyDescent="0.3">
      <c r="A1" s="9" t="s">
        <v>158</v>
      </c>
      <c r="B1" s="9" t="s">
        <v>159</v>
      </c>
      <c r="C1" s="9" t="s">
        <v>160</v>
      </c>
      <c r="D1" s="21" t="s">
        <v>161</v>
      </c>
    </row>
    <row r="2" spans="1:4" s="8" customFormat="1" x14ac:dyDescent="0.25">
      <c r="A2" s="31">
        <v>42705</v>
      </c>
      <c r="B2" s="10">
        <f>WEEKDAY(A2)</f>
        <v>5</v>
      </c>
      <c r="C2" s="10"/>
      <c r="D2" s="24"/>
    </row>
    <row r="3" spans="1:4" s="8" customFormat="1" x14ac:dyDescent="0.25">
      <c r="A3" s="31">
        <v>42706</v>
      </c>
      <c r="B3" s="10">
        <f t="shared" ref="B3:B32" si="0">WEEKDAY(A3)</f>
        <v>6</v>
      </c>
      <c r="C3" s="10"/>
      <c r="D3" s="24"/>
    </row>
    <row r="4" spans="1:4" s="8" customFormat="1" x14ac:dyDescent="0.25">
      <c r="A4" s="31">
        <v>42707</v>
      </c>
      <c r="B4" s="10">
        <f t="shared" si="0"/>
        <v>7</v>
      </c>
      <c r="C4" s="10"/>
      <c r="D4" s="24"/>
    </row>
    <row r="5" spans="1:4" s="23" customFormat="1" x14ac:dyDescent="0.2">
      <c r="A5" s="31">
        <v>42708</v>
      </c>
      <c r="B5" s="10">
        <f t="shared" si="0"/>
        <v>1</v>
      </c>
      <c r="C5" s="10"/>
      <c r="D5" s="24"/>
    </row>
    <row r="6" spans="1:4" s="15" customFormat="1" x14ac:dyDescent="0.25">
      <c r="A6" s="31">
        <v>42709</v>
      </c>
      <c r="B6" s="10">
        <f t="shared" si="0"/>
        <v>2</v>
      </c>
      <c r="C6" s="10"/>
      <c r="D6" s="24"/>
    </row>
    <row r="7" spans="1:4" s="15" customFormat="1" x14ac:dyDescent="0.25">
      <c r="A7" s="31">
        <v>42710</v>
      </c>
      <c r="B7" s="10">
        <f t="shared" si="0"/>
        <v>3</v>
      </c>
      <c r="C7" s="10"/>
      <c r="D7" s="24"/>
    </row>
    <row r="8" spans="1:4" x14ac:dyDescent="0.25">
      <c r="A8" s="31">
        <v>42711</v>
      </c>
      <c r="B8" s="10">
        <f t="shared" si="0"/>
        <v>4</v>
      </c>
      <c r="C8" s="10"/>
      <c r="D8" s="24"/>
    </row>
    <row r="9" spans="1:4" s="8" customFormat="1" x14ac:dyDescent="0.25">
      <c r="A9" s="31">
        <v>42712</v>
      </c>
      <c r="B9" s="10">
        <f t="shared" si="0"/>
        <v>5</v>
      </c>
      <c r="C9" s="10"/>
      <c r="D9" s="24"/>
    </row>
    <row r="10" spans="1:4" s="15" customFormat="1" x14ac:dyDescent="0.25">
      <c r="A10" s="31">
        <v>42713</v>
      </c>
      <c r="B10" s="10">
        <f t="shared" si="0"/>
        <v>6</v>
      </c>
      <c r="C10" s="10"/>
      <c r="D10" s="24"/>
    </row>
    <row r="11" spans="1:4" s="8" customFormat="1" x14ac:dyDescent="0.25">
      <c r="A11" s="31">
        <v>42714</v>
      </c>
      <c r="B11" s="10">
        <f t="shared" si="0"/>
        <v>7</v>
      </c>
      <c r="C11" s="10"/>
      <c r="D11" s="24"/>
    </row>
    <row r="12" spans="1:4" s="8" customFormat="1" x14ac:dyDescent="0.25">
      <c r="A12" s="31">
        <v>42715</v>
      </c>
      <c r="B12" s="10">
        <f t="shared" si="0"/>
        <v>1</v>
      </c>
      <c r="C12" s="10"/>
      <c r="D12" s="24"/>
    </row>
    <row r="13" spans="1:4" s="15" customFormat="1" x14ac:dyDescent="0.25">
      <c r="A13" s="31">
        <v>42716</v>
      </c>
      <c r="B13" s="10">
        <f t="shared" si="0"/>
        <v>2</v>
      </c>
      <c r="C13" s="10"/>
      <c r="D13" s="24"/>
    </row>
    <row r="14" spans="1:4" s="15" customFormat="1" x14ac:dyDescent="0.25">
      <c r="A14" s="31">
        <v>42717</v>
      </c>
      <c r="B14" s="10">
        <f t="shared" si="0"/>
        <v>3</v>
      </c>
      <c r="C14" s="10"/>
      <c r="D14" s="24"/>
    </row>
    <row r="15" spans="1:4" s="20" customFormat="1" x14ac:dyDescent="0.25">
      <c r="A15" s="31">
        <v>42718</v>
      </c>
      <c r="B15" s="10">
        <f t="shared" si="0"/>
        <v>4</v>
      </c>
      <c r="C15" s="10"/>
      <c r="D15" s="24"/>
    </row>
    <row r="16" spans="1:4" s="8" customFormat="1" x14ac:dyDescent="0.25">
      <c r="A16" s="31">
        <v>42719</v>
      </c>
      <c r="B16" s="10">
        <f t="shared" si="0"/>
        <v>5</v>
      </c>
      <c r="C16" s="10"/>
      <c r="D16" s="24"/>
    </row>
    <row r="17" spans="1:4" s="15" customFormat="1" x14ac:dyDescent="0.25">
      <c r="A17" s="31">
        <v>42720</v>
      </c>
      <c r="B17" s="10">
        <f t="shared" si="0"/>
        <v>6</v>
      </c>
      <c r="C17" s="10"/>
      <c r="D17" s="24"/>
    </row>
    <row r="18" spans="1:4" s="8" customFormat="1" x14ac:dyDescent="0.25">
      <c r="A18" s="31">
        <v>42721</v>
      </c>
      <c r="B18" s="10">
        <f t="shared" si="0"/>
        <v>7</v>
      </c>
      <c r="C18" s="10"/>
      <c r="D18" s="24"/>
    </row>
    <row r="19" spans="1:4" s="8" customFormat="1" x14ac:dyDescent="0.25">
      <c r="A19" s="31">
        <v>42722</v>
      </c>
      <c r="B19" s="10">
        <f t="shared" si="0"/>
        <v>1</v>
      </c>
      <c r="C19" s="10"/>
      <c r="D19" s="24"/>
    </row>
    <row r="20" spans="1:4" s="8" customFormat="1" x14ac:dyDescent="0.25">
      <c r="A20" s="31">
        <v>42723</v>
      </c>
      <c r="B20" s="10">
        <f t="shared" si="0"/>
        <v>2</v>
      </c>
      <c r="C20" s="10"/>
      <c r="D20" s="24"/>
    </row>
    <row r="21" spans="1:4" s="8" customFormat="1" x14ac:dyDescent="0.25">
      <c r="A21" s="31">
        <v>42724</v>
      </c>
      <c r="B21" s="10">
        <f t="shared" si="0"/>
        <v>3</v>
      </c>
      <c r="C21" s="10"/>
      <c r="D21" s="24"/>
    </row>
    <row r="22" spans="1:4" s="20" customFormat="1" x14ac:dyDescent="0.25">
      <c r="A22" s="31">
        <v>42725</v>
      </c>
      <c r="B22" s="10">
        <f t="shared" si="0"/>
        <v>4</v>
      </c>
      <c r="C22" s="10"/>
      <c r="D22" s="24"/>
    </row>
    <row r="23" spans="1:4" s="8" customFormat="1" x14ac:dyDescent="0.25">
      <c r="A23" s="31">
        <v>42726</v>
      </c>
      <c r="B23" s="10">
        <f t="shared" si="0"/>
        <v>5</v>
      </c>
      <c r="C23" s="10"/>
      <c r="D23" s="24"/>
    </row>
    <row r="24" spans="1:4" s="8" customFormat="1" x14ac:dyDescent="0.25">
      <c r="A24" s="31">
        <v>42727</v>
      </c>
      <c r="B24" s="10">
        <f t="shared" si="0"/>
        <v>6</v>
      </c>
      <c r="C24" s="10"/>
      <c r="D24" s="24"/>
    </row>
    <row r="25" spans="1:4" x14ac:dyDescent="0.25">
      <c r="A25" s="31">
        <v>42728</v>
      </c>
      <c r="B25" s="10">
        <f t="shared" si="0"/>
        <v>7</v>
      </c>
      <c r="C25" s="10"/>
      <c r="D25" s="24"/>
    </row>
    <row r="26" spans="1:4" s="8" customFormat="1" x14ac:dyDescent="0.25">
      <c r="A26" s="31">
        <v>42729</v>
      </c>
      <c r="B26" s="10">
        <f t="shared" si="0"/>
        <v>1</v>
      </c>
      <c r="C26" s="10"/>
      <c r="D26" s="24"/>
    </row>
    <row r="27" spans="1:4" s="8" customFormat="1" x14ac:dyDescent="0.25">
      <c r="A27" s="31">
        <v>42730</v>
      </c>
      <c r="B27" s="10">
        <f t="shared" si="0"/>
        <v>2</v>
      </c>
      <c r="C27" s="10"/>
      <c r="D27" s="24"/>
    </row>
    <row r="28" spans="1:4" s="8" customFormat="1" x14ac:dyDescent="0.25">
      <c r="A28" s="31">
        <v>42731</v>
      </c>
      <c r="B28" s="10">
        <f t="shared" si="0"/>
        <v>3</v>
      </c>
      <c r="C28" s="10"/>
      <c r="D28" s="24"/>
    </row>
    <row r="29" spans="1:4" s="20" customFormat="1" x14ac:dyDescent="0.25">
      <c r="A29" s="31">
        <v>42732</v>
      </c>
      <c r="B29" s="10">
        <f t="shared" si="0"/>
        <v>4</v>
      </c>
      <c r="C29" s="10"/>
      <c r="D29" s="24"/>
    </row>
    <row r="30" spans="1:4" s="8" customFormat="1" x14ac:dyDescent="0.25">
      <c r="A30" s="31">
        <v>42733</v>
      </c>
      <c r="B30" s="10">
        <f t="shared" si="0"/>
        <v>5</v>
      </c>
      <c r="C30" s="10"/>
      <c r="D30" s="24"/>
    </row>
    <row r="31" spans="1:4" s="8" customFormat="1" x14ac:dyDescent="0.25">
      <c r="A31" s="31">
        <v>42734</v>
      </c>
      <c r="B31" s="10">
        <f t="shared" si="0"/>
        <v>6</v>
      </c>
      <c r="C31" s="10"/>
      <c r="D31" s="24"/>
    </row>
    <row r="32" spans="1:4" x14ac:dyDescent="0.25">
      <c r="A32" s="31">
        <v>42735</v>
      </c>
      <c r="B32" s="10">
        <f t="shared" si="0"/>
        <v>7</v>
      </c>
      <c r="C32" s="10"/>
      <c r="D32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Планер</vt:lpstr>
      <vt:lpstr>Посещения</vt:lpstr>
      <vt:lpstr>Почта России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2016-11-30T19:37:49Z</dcterms:modified>
</cp:coreProperties>
</file>