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I78" i="1" l="1"/>
  <c r="G78" i="1"/>
  <c r="F78" i="1"/>
  <c r="E78" i="1"/>
</calcChain>
</file>

<file path=xl/sharedStrings.xml><?xml version="1.0" encoding="utf-8"?>
<sst xmlns="http://schemas.openxmlformats.org/spreadsheetml/2006/main" count="153" uniqueCount="151">
  <si>
    <t>ФИО</t>
  </si>
  <si>
    <t>№  ДДУ</t>
  </si>
  <si>
    <t>Дата заключения</t>
  </si>
  <si>
    <t>Дата регистрации</t>
  </si>
  <si>
    <t>Дата акта п/п</t>
  </si>
  <si>
    <t>S БТИ</t>
  </si>
  <si>
    <t>№ дома</t>
  </si>
  <si>
    <t>№ кв.</t>
  </si>
  <si>
    <t>Площадь</t>
  </si>
  <si>
    <t>Королева Л.П.</t>
  </si>
  <si>
    <t>0001-15Б</t>
  </si>
  <si>
    <t>Вишневская О.Г.</t>
  </si>
  <si>
    <t>0001-5/1-2 (2-4Б)</t>
  </si>
  <si>
    <t xml:space="preserve">Ковалев А.В. </t>
  </si>
  <si>
    <t>0001-7Б</t>
  </si>
  <si>
    <t>Грибанов М.И.</t>
  </si>
  <si>
    <t>0002/2-5-1</t>
  </si>
  <si>
    <t>Федорова А.Р.</t>
  </si>
  <si>
    <t>0003/05-З</t>
  </si>
  <si>
    <t>Панкратов В.Н.</t>
  </si>
  <si>
    <t>0003/2-5-2</t>
  </si>
  <si>
    <t>Царьков В.В.</t>
  </si>
  <si>
    <t>0003-5 Б</t>
  </si>
  <si>
    <t>Некрасов С.С.</t>
  </si>
  <si>
    <t>0004/2-5-3</t>
  </si>
  <si>
    <t>Воробьева И.Н.</t>
  </si>
  <si>
    <t>0004/3-4-4</t>
  </si>
  <si>
    <t>Полякова Е.С., Поляков Г.П.</t>
  </si>
  <si>
    <t>0005/2-5-4</t>
  </si>
  <si>
    <t>Шаблинская Ю.В.</t>
  </si>
  <si>
    <t>0005-3-2/04 Б</t>
  </si>
  <si>
    <t>Жабарова В.П.</t>
  </si>
  <si>
    <t>0006/2-5-5</t>
  </si>
  <si>
    <t>Левчук М.Ю.</t>
  </si>
  <si>
    <t>0006-5-2/04Б</t>
  </si>
  <si>
    <t>Филимонов, Голубятникова</t>
  </si>
  <si>
    <t>0007/2-5-6</t>
  </si>
  <si>
    <t>Демяник М.А.</t>
  </si>
  <si>
    <t>0007-8-04/04 Б</t>
  </si>
  <si>
    <t>Нелюбин Д.В.</t>
  </si>
  <si>
    <t>0008/2-7-1</t>
  </si>
  <si>
    <t>Андреев Н.А.</t>
  </si>
  <si>
    <t>0008-5-9</t>
  </si>
  <si>
    <t>Кондратьева Е.А.</t>
  </si>
  <si>
    <t>0009/2-4-3</t>
  </si>
  <si>
    <t>Руди В.И.</t>
  </si>
  <si>
    <t>0009/2-7-2</t>
  </si>
  <si>
    <t>Уваров С.И.</t>
  </si>
  <si>
    <t>0010/2-7-3</t>
  </si>
  <si>
    <t>Картлыков А.В.</t>
  </si>
  <si>
    <t>0011/2-7-4</t>
  </si>
  <si>
    <t>Крючкова Е.В.</t>
  </si>
  <si>
    <t>0012/2-7-5</t>
  </si>
  <si>
    <t>Гапонова Е.И.</t>
  </si>
  <si>
    <t>0013/2-7-6</t>
  </si>
  <si>
    <t>Мытарева Л.А.</t>
  </si>
  <si>
    <t>0014/2-9-1</t>
  </si>
  <si>
    <t>Полякова З. В.</t>
  </si>
  <si>
    <t>0015/2-9-2</t>
  </si>
  <si>
    <t>Макаров А.С.</t>
  </si>
  <si>
    <t>0016/2-9-3</t>
  </si>
  <si>
    <t>Макарова О.В.</t>
  </si>
  <si>
    <t>0017/2-9-4</t>
  </si>
  <si>
    <t>Коротеева О.В.</t>
  </si>
  <si>
    <t>0018/2-9-5</t>
  </si>
  <si>
    <t>Пискунова М.Н.</t>
  </si>
  <si>
    <t>0019/2-9-6</t>
  </si>
  <si>
    <t>Цой Р.Л.</t>
  </si>
  <si>
    <t>0020/3-5-1</t>
  </si>
  <si>
    <t>Картлыков В.Р.</t>
  </si>
  <si>
    <t>0021/3-5-2</t>
  </si>
  <si>
    <t>Ямбогло В.П.</t>
  </si>
  <si>
    <t>0022/3-5-2</t>
  </si>
  <si>
    <t>Свирченко В.В.</t>
  </si>
  <si>
    <t>0023/3-5-4</t>
  </si>
  <si>
    <t>Марков И.В.</t>
  </si>
  <si>
    <t>0024/3-5-5</t>
  </si>
  <si>
    <t>Шмаева Л.А.</t>
  </si>
  <si>
    <t>0025/3-7-1</t>
  </si>
  <si>
    <t>Ленкова Я.В.</t>
  </si>
  <si>
    <t>0026/3-9-1</t>
  </si>
  <si>
    <t>Чеузов В.А.</t>
  </si>
  <si>
    <t>0027/3-9-2</t>
  </si>
  <si>
    <t>Старчак Н.С.</t>
  </si>
  <si>
    <t>0028/3-9-3</t>
  </si>
  <si>
    <t>Рольская Л.Ю.</t>
  </si>
  <si>
    <t>0029/3-9-4</t>
  </si>
  <si>
    <t>Баранов А.Г.</t>
  </si>
  <si>
    <t>0030/3-9-5</t>
  </si>
  <si>
    <t>Толоко Е.А.</t>
  </si>
  <si>
    <t>0031/2-8-1</t>
  </si>
  <si>
    <t>Архангельский П.Н.</t>
  </si>
  <si>
    <t>0032/1-5-3</t>
  </si>
  <si>
    <t>Борисова О.Е.</t>
  </si>
  <si>
    <t>0033/3-3-3</t>
  </si>
  <si>
    <t>Глушан С.А.            Шевцова М.В.</t>
  </si>
  <si>
    <t>0091-7/1-2-2</t>
  </si>
  <si>
    <t>Вакулин Н.И</t>
  </si>
  <si>
    <t>0035/2-12-1</t>
  </si>
  <si>
    <t>Казаев К.В.</t>
  </si>
  <si>
    <t>0036/2-10-6</t>
  </si>
  <si>
    <t>Миськов С.В.</t>
  </si>
  <si>
    <t>0037/3-4-1</t>
  </si>
  <si>
    <t>Ивлев Д.А.</t>
  </si>
  <si>
    <t xml:space="preserve">0212-7/1-2-3 </t>
  </si>
  <si>
    <t>Панкова О.Ю.</t>
  </si>
  <si>
    <t>1370-7/1-2-4</t>
  </si>
  <si>
    <t>Палик Н.Н.</t>
  </si>
  <si>
    <t>1601-7</t>
  </si>
  <si>
    <t>Артемов И.О</t>
  </si>
  <si>
    <t>0042/3-10-1</t>
  </si>
  <si>
    <t>Парфенова А.В.</t>
  </si>
  <si>
    <t>0129-7/1-3-2</t>
  </si>
  <si>
    <t>Тимофеева О.Ю.</t>
  </si>
  <si>
    <t>0044/1-6-1</t>
  </si>
  <si>
    <t>0045/1-6-2</t>
  </si>
  <si>
    <t>Некрасова Г.К.</t>
  </si>
  <si>
    <t>0046/2-8-6</t>
  </si>
  <si>
    <t>Акаемов Д.Г.</t>
  </si>
  <si>
    <t>0469-7/1-3-3</t>
  </si>
  <si>
    <t>Погонина А.Е.  Погонина Н.В.</t>
  </si>
  <si>
    <t>0337-7/1-4-1</t>
  </si>
  <si>
    <t>Корнеев А. Ю.</t>
  </si>
  <si>
    <t>0081-7/1-4-2</t>
  </si>
  <si>
    <t>Куликова Л.А.</t>
  </si>
  <si>
    <t>0051/3-6-5</t>
  </si>
  <si>
    <t>Дорожкина В.М.</t>
  </si>
  <si>
    <t>0052/2-3-1</t>
  </si>
  <si>
    <t>Данилова О.С.</t>
  </si>
  <si>
    <t>0053/3-12-5</t>
  </si>
  <si>
    <t>Гасимов Я.Г.</t>
  </si>
  <si>
    <t>0054/2-4-1</t>
  </si>
  <si>
    <t>Малышева О.А.</t>
  </si>
  <si>
    <t>0055/2-4-2</t>
  </si>
  <si>
    <t>Анциферова Е.И.</t>
  </si>
  <si>
    <t>0056/3-10-4</t>
  </si>
  <si>
    <t>Дубовик Д.А</t>
  </si>
  <si>
    <t>0846-7/1-4-3</t>
  </si>
  <si>
    <t>Братищева С.А.</t>
  </si>
  <si>
    <t>0428-7/1-4-4</t>
  </si>
  <si>
    <t>Шишкин С.В.</t>
  </si>
  <si>
    <t>0059/2-3-3</t>
  </si>
  <si>
    <t>Кузнецова И.Н.</t>
  </si>
  <si>
    <t>0061/2-12-6</t>
  </si>
  <si>
    <t>Литвиченко Л.В.</t>
  </si>
  <si>
    <t>1541-7</t>
  </si>
  <si>
    <t>Халанский В.И. Халанская Е.А.</t>
  </si>
  <si>
    <t>0063/1-9-1</t>
  </si>
  <si>
    <t>Чугунов К.В. Чугунова З.А. Чугунова Л.В.</t>
  </si>
  <si>
    <t>Ермолова Г.В.</t>
  </si>
  <si>
    <t>0040-7/1-5-2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</si>
</sst>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/mm/yy;@"/>
    <numFmt numFmtId="166" formatCode="_(* #,##0.00_);_(* \(#,##0.00\);_(* &quot;-&quot;??_);_(@_)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Alignment="1">
      <alignment vertical="center"/>
    </xf>
    <xf numFmtId="165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/>
    </xf>
    <xf numFmtId="165" fontId="0" fillId="0" borderId="1" xfId="0" applyNumberFormat="1" applyFont="1" applyFill="1" applyBorder="1" applyAlignment="1">
      <alignment vertical="center" wrapText="1"/>
    </xf>
    <xf numFmtId="165" fontId="0" fillId="0" borderId="1" xfId="1" applyNumberFormat="1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65" fontId="0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/>
    </xf>
    <xf numFmtId="165" fontId="0" fillId="2" borderId="1" xfId="1" applyNumberFormat="1" applyFont="1" applyFill="1" applyBorder="1" applyAlignment="1">
      <alignment vertical="center"/>
    </xf>
    <xf numFmtId="165" fontId="0" fillId="2" borderId="1" xfId="0" applyNumberFormat="1" applyFont="1" applyFill="1" applyBorder="1" applyAlignment="1">
      <alignment vertical="center"/>
    </xf>
    <xf numFmtId="164" fontId="0" fillId="2" borderId="1" xfId="1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right" vertical="center" wrapText="1"/>
    </xf>
    <xf numFmtId="165" fontId="0" fillId="0" borderId="3" xfId="0" applyNumberFormat="1" applyFont="1" applyFill="1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NumberFormat="1" applyFont="1" applyFill="1" applyBorder="1" applyAlignment="1">
      <alignment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65" fontId="0" fillId="0" borderId="0" xfId="1" applyNumberFormat="1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</cellXfs>
  <cellStyles count="7">
    <cellStyle name="Обычный" xfId="0" builtinId="0"/>
    <cellStyle name="Обычный 7" xfId="2"/>
    <cellStyle name="Обычный 9" xfId="3"/>
    <cellStyle name="Финансовый" xfId="1" builtinId="3"/>
    <cellStyle name="Финансовый 2" xfId="6"/>
    <cellStyle name="Финансовый 2 2" xfId="5"/>
    <cellStyle name="Финансовый 3" xfId="4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0_);_(* \(#,##0.00\);_(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dd/mm/yy;@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dd/mm/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dd/mm/yy;@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dd/mm/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dd/mm/yy;@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vertical="center" textRotation="0" indent="0" justifyLastLine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2" displayName="Таблица22" ref="A2:I78" totalsRowCount="1" headerRowDxfId="22" dataDxfId="20" totalsRowDxfId="18" headerRowBorderDxfId="21" tableBorderDxfId="19">
  <autoFilter ref="A2:I77">
    <filterColumn colId="6">
      <filters>
        <filter val="5"/>
      </filters>
    </filterColumn>
  </autoFilter>
  <sortState ref="A3:V1058">
    <sortCondition ref="H2:H1542"/>
  </sortState>
  <tableColumns count="9">
    <tableColumn id="1" name="ФИО" dataDxfId="17" totalsRowDxfId="16"/>
    <tableColumn id="2" name="№  ДДУ" dataDxfId="15" totalsRowDxfId="14"/>
    <tableColumn id="19" name="Дата заключения" dataDxfId="13" totalsRowDxfId="12"/>
    <tableColumn id="20" name="Дата регистрации" dataDxfId="11" totalsRowDxfId="10"/>
    <tableColumn id="21" name="Дата акта п/п" totalsRowFunction="countNums" dataDxfId="9" totalsRowDxfId="8" dataCellStyle="Финансовый"/>
    <tableColumn id="22" name="S БТИ" totalsRowFunction="sum" dataDxfId="7" totalsRowDxfId="6" dataCellStyle="Финансовый"/>
    <tableColumn id="3" name="№ дома" totalsRowFunction="count" dataDxfId="5" totalsRowDxfId="4"/>
    <tableColumn id="4" name="№ кв." dataDxfId="3" totalsRowDxfId="2"/>
    <tableColumn id="15" name="Площадь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78"/>
  <sheetViews>
    <sheetView tabSelected="1" workbookViewId="0">
      <selection activeCell="M4" sqref="M4"/>
    </sheetView>
  </sheetViews>
  <sheetFormatPr defaultRowHeight="15" x14ac:dyDescent="0.25"/>
  <cols>
    <col min="1" max="1" width="24.140625" style="44" customWidth="1"/>
    <col min="2" max="2" width="18.42578125" style="45" bestFit="1" customWidth="1"/>
    <col min="3" max="3" width="13.7109375" style="2" customWidth="1"/>
    <col min="4" max="4" width="13.28515625" style="2" customWidth="1"/>
    <col min="5" max="5" width="12.28515625" style="46" customWidth="1"/>
    <col min="6" max="6" width="9.28515625" style="3" customWidth="1"/>
    <col min="7" max="7" width="7.5703125" style="47" customWidth="1"/>
    <col min="8" max="8" width="8.28515625" style="47" customWidth="1"/>
    <col min="9" max="9" width="10.140625" style="48" customWidth="1"/>
    <col min="10" max="16384" width="9.140625" style="1"/>
  </cols>
  <sheetData>
    <row r="1" spans="1:13" x14ac:dyDescent="0.25">
      <c r="A1" s="1"/>
      <c r="B1" s="1"/>
      <c r="E1" s="2"/>
      <c r="G1" s="1"/>
      <c r="H1" s="1"/>
      <c r="I1" s="1"/>
    </row>
    <row r="2" spans="1:13" s="7" customFormat="1" ht="30.75" customHeight="1" x14ac:dyDescent="0.25">
      <c r="A2" s="4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4" t="s">
        <v>5</v>
      </c>
      <c r="G2" s="6" t="s">
        <v>6</v>
      </c>
      <c r="H2" s="6" t="s">
        <v>7</v>
      </c>
      <c r="I2" s="6" t="s">
        <v>8</v>
      </c>
      <c r="L2" s="7">
        <v>5</v>
      </c>
      <c r="M2" s="7">
        <f>COUNTIFS(E3:E99,"&lt;&gt;",G3:G99,L2)</f>
        <v>58</v>
      </c>
    </row>
    <row r="3" spans="1:13" ht="15" hidden="1" customHeight="1" x14ac:dyDescent="0.25">
      <c r="A3" s="8" t="s">
        <v>9</v>
      </c>
      <c r="B3" s="9" t="s">
        <v>10</v>
      </c>
      <c r="C3" s="10">
        <v>41707</v>
      </c>
      <c r="D3" s="10">
        <v>41736</v>
      </c>
      <c r="E3" s="11">
        <v>42366</v>
      </c>
      <c r="F3" s="12">
        <v>38.200000000000003</v>
      </c>
      <c r="G3" s="13">
        <v>15</v>
      </c>
      <c r="H3" s="14">
        <v>115</v>
      </c>
      <c r="I3" s="15">
        <v>41.45</v>
      </c>
    </row>
    <row r="4" spans="1:13" ht="15" customHeight="1" x14ac:dyDescent="0.25">
      <c r="A4" s="16" t="s">
        <v>11</v>
      </c>
      <c r="B4" s="17" t="s">
        <v>12</v>
      </c>
      <c r="C4" s="10">
        <v>41389</v>
      </c>
      <c r="D4" s="10">
        <v>41408</v>
      </c>
      <c r="E4" s="11">
        <v>42081</v>
      </c>
      <c r="F4" s="12">
        <v>37.1</v>
      </c>
      <c r="G4" s="13">
        <v>5</v>
      </c>
      <c r="H4" s="14">
        <v>10</v>
      </c>
      <c r="I4" s="15">
        <v>38.799999999999997</v>
      </c>
    </row>
    <row r="5" spans="1:13" ht="15" customHeight="1" x14ac:dyDescent="0.25">
      <c r="A5" s="19" t="s">
        <v>13</v>
      </c>
      <c r="B5" s="20" t="s">
        <v>14</v>
      </c>
      <c r="C5" s="10">
        <v>42194</v>
      </c>
      <c r="D5" s="10">
        <v>42204</v>
      </c>
      <c r="E5" s="11">
        <v>42132</v>
      </c>
      <c r="F5" s="12">
        <v>61.3</v>
      </c>
      <c r="G5" s="21">
        <v>5</v>
      </c>
      <c r="H5" s="21">
        <v>57</v>
      </c>
      <c r="I5" s="22">
        <v>64.040000000000006</v>
      </c>
    </row>
    <row r="6" spans="1:13" ht="15" customHeight="1" x14ac:dyDescent="0.25">
      <c r="A6" s="8" t="s">
        <v>15</v>
      </c>
      <c r="B6" s="18" t="s">
        <v>16</v>
      </c>
      <c r="C6" s="10">
        <v>41410</v>
      </c>
      <c r="D6" s="10">
        <v>41421</v>
      </c>
      <c r="E6" s="11">
        <v>42151</v>
      </c>
      <c r="F6" s="12">
        <v>61.8</v>
      </c>
      <c r="G6" s="13">
        <v>5</v>
      </c>
      <c r="H6" s="13">
        <v>51</v>
      </c>
      <c r="I6" s="23">
        <v>64.040000000000006</v>
      </c>
    </row>
    <row r="7" spans="1:13" ht="15" customHeight="1" x14ac:dyDescent="0.25">
      <c r="A7" s="24" t="s">
        <v>17</v>
      </c>
      <c r="B7" s="16" t="s">
        <v>18</v>
      </c>
      <c r="C7" s="10">
        <v>41806</v>
      </c>
      <c r="D7" s="10">
        <v>41836</v>
      </c>
      <c r="E7" s="11">
        <v>42112</v>
      </c>
      <c r="F7" s="12">
        <v>37.200000000000003</v>
      </c>
      <c r="G7" s="13">
        <v>5</v>
      </c>
      <c r="H7" s="14">
        <v>26</v>
      </c>
      <c r="I7" s="15">
        <v>38.799999999999997</v>
      </c>
    </row>
    <row r="8" spans="1:13" ht="15" customHeight="1" x14ac:dyDescent="0.25">
      <c r="A8" s="16" t="s">
        <v>19</v>
      </c>
      <c r="B8" s="17" t="s">
        <v>20</v>
      </c>
      <c r="C8" s="10">
        <v>41410</v>
      </c>
      <c r="D8" s="10">
        <v>41421</v>
      </c>
      <c r="E8" s="11">
        <v>42108</v>
      </c>
      <c r="F8" s="12">
        <v>38.700000000000003</v>
      </c>
      <c r="G8" s="13">
        <v>5</v>
      </c>
      <c r="H8" s="14">
        <v>52</v>
      </c>
      <c r="I8" s="15">
        <v>41.41</v>
      </c>
    </row>
    <row r="9" spans="1:13" ht="15" customHeight="1" x14ac:dyDescent="0.25">
      <c r="A9" s="16" t="s">
        <v>21</v>
      </c>
      <c r="B9" s="17" t="s">
        <v>22</v>
      </c>
      <c r="C9" s="25">
        <v>41654</v>
      </c>
      <c r="D9" s="25">
        <v>41667</v>
      </c>
      <c r="E9" s="11">
        <v>42331</v>
      </c>
      <c r="F9" s="12">
        <v>37.200000000000003</v>
      </c>
      <c r="G9" s="13">
        <v>5</v>
      </c>
      <c r="H9" s="14">
        <v>121</v>
      </c>
      <c r="I9" s="15">
        <v>39.96</v>
      </c>
    </row>
    <row r="10" spans="1:13" ht="30" customHeight="1" x14ac:dyDescent="0.25">
      <c r="A10" s="16" t="s">
        <v>23</v>
      </c>
      <c r="B10" s="17" t="s">
        <v>24</v>
      </c>
      <c r="C10" s="10">
        <v>41410</v>
      </c>
      <c r="D10" s="10">
        <v>41422</v>
      </c>
      <c r="E10" s="11">
        <v>42108</v>
      </c>
      <c r="F10" s="12">
        <v>38.9</v>
      </c>
      <c r="G10" s="13">
        <v>5</v>
      </c>
      <c r="H10" s="14">
        <v>53</v>
      </c>
      <c r="I10" s="15">
        <v>41.9</v>
      </c>
    </row>
    <row r="11" spans="1:13" ht="15" customHeight="1" x14ac:dyDescent="0.25">
      <c r="A11" s="16" t="s">
        <v>25</v>
      </c>
      <c r="B11" s="17" t="s">
        <v>26</v>
      </c>
      <c r="C11" s="25">
        <v>41516</v>
      </c>
      <c r="D11" s="25">
        <v>41526</v>
      </c>
      <c r="E11" s="11">
        <v>42131</v>
      </c>
      <c r="F11" s="12">
        <v>57.8</v>
      </c>
      <c r="G11" s="13">
        <v>5</v>
      </c>
      <c r="H11" s="14">
        <v>112</v>
      </c>
      <c r="I11" s="15">
        <v>59.19</v>
      </c>
    </row>
    <row r="12" spans="1:13" ht="15" customHeight="1" x14ac:dyDescent="0.25">
      <c r="A12" s="16" t="s">
        <v>27</v>
      </c>
      <c r="B12" s="17" t="s">
        <v>28</v>
      </c>
      <c r="C12" s="10">
        <v>41410</v>
      </c>
      <c r="D12" s="10">
        <v>41421</v>
      </c>
      <c r="E12" s="11">
        <v>42298</v>
      </c>
      <c r="F12" s="12">
        <v>39.200000000000003</v>
      </c>
      <c r="G12" s="13">
        <v>5</v>
      </c>
      <c r="H12" s="14">
        <v>54</v>
      </c>
      <c r="I12" s="15">
        <v>41.9</v>
      </c>
    </row>
    <row r="13" spans="1:13" ht="30" customHeight="1" x14ac:dyDescent="0.25">
      <c r="A13" s="16" t="s">
        <v>29</v>
      </c>
      <c r="B13" s="17" t="s">
        <v>30</v>
      </c>
      <c r="C13" s="26">
        <v>41637</v>
      </c>
      <c r="D13" s="26">
        <v>41733</v>
      </c>
      <c r="E13" s="11">
        <v>42081</v>
      </c>
      <c r="F13" s="12">
        <v>37.299999999999997</v>
      </c>
      <c r="G13" s="13">
        <v>5</v>
      </c>
      <c r="H13" s="14">
        <v>6</v>
      </c>
      <c r="I13" s="15">
        <v>38.799999999999997</v>
      </c>
    </row>
    <row r="14" spans="1:13" ht="15" customHeight="1" x14ac:dyDescent="0.25">
      <c r="A14" s="16" t="s">
        <v>31</v>
      </c>
      <c r="B14" s="17" t="s">
        <v>32</v>
      </c>
      <c r="C14" s="10">
        <v>41410</v>
      </c>
      <c r="D14" s="10">
        <v>41421</v>
      </c>
      <c r="E14" s="11">
        <v>42166</v>
      </c>
      <c r="F14" s="12">
        <v>38.6</v>
      </c>
      <c r="G14" s="13">
        <v>5</v>
      </c>
      <c r="H14" s="14">
        <v>55</v>
      </c>
      <c r="I14" s="15">
        <v>41.41</v>
      </c>
    </row>
    <row r="15" spans="1:13" ht="30" customHeight="1" x14ac:dyDescent="0.25">
      <c r="A15" s="16" t="s">
        <v>33</v>
      </c>
      <c r="B15" s="17" t="s">
        <v>34</v>
      </c>
      <c r="C15" s="10">
        <v>41637</v>
      </c>
      <c r="D15" s="10">
        <v>41733</v>
      </c>
      <c r="E15" s="11">
        <v>42081</v>
      </c>
      <c r="F15" s="12">
        <v>37.200000000000003</v>
      </c>
      <c r="G15" s="13">
        <v>5</v>
      </c>
      <c r="H15" s="14">
        <v>14</v>
      </c>
      <c r="I15" s="15">
        <v>38.799999999999997</v>
      </c>
    </row>
    <row r="16" spans="1:13" ht="15" customHeight="1" x14ac:dyDescent="0.25">
      <c r="A16" s="16" t="s">
        <v>35</v>
      </c>
      <c r="B16" s="27" t="s">
        <v>36</v>
      </c>
      <c r="C16" s="10">
        <v>41410</v>
      </c>
      <c r="D16" s="10">
        <v>41421</v>
      </c>
      <c r="E16" s="11">
        <v>42103</v>
      </c>
      <c r="F16" s="12">
        <v>61.9</v>
      </c>
      <c r="G16" s="13">
        <v>5</v>
      </c>
      <c r="H16" s="14">
        <v>56</v>
      </c>
      <c r="I16" s="15">
        <v>64.03</v>
      </c>
    </row>
    <row r="17" spans="1:9" ht="15" customHeight="1" x14ac:dyDescent="0.25">
      <c r="A17" s="24" t="s">
        <v>37</v>
      </c>
      <c r="B17" s="27" t="s">
        <v>38</v>
      </c>
      <c r="C17" s="25">
        <v>41570</v>
      </c>
      <c r="D17" s="25">
        <v>41597</v>
      </c>
      <c r="E17" s="11">
        <v>42093</v>
      </c>
      <c r="F17" s="12">
        <v>37.1</v>
      </c>
      <c r="G17" s="13">
        <v>5</v>
      </c>
      <c r="H17" s="14">
        <v>131</v>
      </c>
      <c r="I17" s="15">
        <v>39.96</v>
      </c>
    </row>
    <row r="18" spans="1:9" ht="15" customHeight="1" x14ac:dyDescent="0.25">
      <c r="A18" s="16" t="s">
        <v>39</v>
      </c>
      <c r="B18" s="17" t="s">
        <v>40</v>
      </c>
      <c r="C18" s="10">
        <v>41410</v>
      </c>
      <c r="D18" s="10">
        <v>41421</v>
      </c>
      <c r="E18" s="11">
        <v>42108</v>
      </c>
      <c r="F18" s="12">
        <v>62</v>
      </c>
      <c r="G18" s="13">
        <v>5</v>
      </c>
      <c r="H18" s="14">
        <v>63</v>
      </c>
      <c r="I18" s="15">
        <v>64.040000000000006</v>
      </c>
    </row>
    <row r="19" spans="1:9" ht="30" customHeight="1" x14ac:dyDescent="0.25">
      <c r="A19" s="16" t="s">
        <v>41</v>
      </c>
      <c r="B19" s="16" t="s">
        <v>42</v>
      </c>
      <c r="C19" s="10">
        <v>41648</v>
      </c>
      <c r="D19" s="10">
        <v>41918</v>
      </c>
      <c r="E19" s="11">
        <v>42185</v>
      </c>
      <c r="F19" s="12">
        <v>37.200000000000003</v>
      </c>
      <c r="G19" s="13">
        <v>5</v>
      </c>
      <c r="H19" s="14">
        <v>30</v>
      </c>
      <c r="I19" s="15">
        <v>38.799999999999997</v>
      </c>
    </row>
    <row r="20" spans="1:9" ht="15" customHeight="1" x14ac:dyDescent="0.25">
      <c r="A20" s="8" t="s">
        <v>43</v>
      </c>
      <c r="B20" s="18" t="s">
        <v>44</v>
      </c>
      <c r="C20" s="10">
        <v>41527</v>
      </c>
      <c r="D20" s="10">
        <v>41546</v>
      </c>
      <c r="E20" s="11">
        <v>42221</v>
      </c>
      <c r="F20" s="12">
        <v>38.799999999999997</v>
      </c>
      <c r="G20" s="13">
        <v>5</v>
      </c>
      <c r="H20" s="13">
        <v>47</v>
      </c>
      <c r="I20" s="23">
        <v>41.9</v>
      </c>
    </row>
    <row r="21" spans="1:9" ht="15" customHeight="1" x14ac:dyDescent="0.25">
      <c r="A21" s="16" t="s">
        <v>45</v>
      </c>
      <c r="B21" s="17" t="s">
        <v>46</v>
      </c>
      <c r="C21" s="10">
        <v>41410</v>
      </c>
      <c r="D21" s="10">
        <v>41421</v>
      </c>
      <c r="E21" s="11">
        <v>42108</v>
      </c>
      <c r="F21" s="12">
        <v>38.6</v>
      </c>
      <c r="G21" s="13">
        <v>5</v>
      </c>
      <c r="H21" s="14">
        <v>64</v>
      </c>
      <c r="I21" s="15">
        <v>41.41</v>
      </c>
    </row>
    <row r="22" spans="1:9" ht="15" customHeight="1" x14ac:dyDescent="0.25">
      <c r="A22" s="8" t="s">
        <v>47</v>
      </c>
      <c r="B22" s="18" t="s">
        <v>48</v>
      </c>
      <c r="C22" s="10">
        <v>41410</v>
      </c>
      <c r="D22" s="10">
        <v>41421</v>
      </c>
      <c r="E22" s="11">
        <v>42195</v>
      </c>
      <c r="F22" s="12">
        <v>39</v>
      </c>
      <c r="G22" s="13">
        <v>5</v>
      </c>
      <c r="H22" s="13">
        <v>65</v>
      </c>
      <c r="I22" s="23">
        <v>41.9</v>
      </c>
    </row>
    <row r="23" spans="1:9" ht="15" customHeight="1" x14ac:dyDescent="0.25">
      <c r="A23" s="8" t="s">
        <v>49</v>
      </c>
      <c r="B23" s="18" t="s">
        <v>50</v>
      </c>
      <c r="C23" s="10">
        <v>41410</v>
      </c>
      <c r="D23" s="10">
        <v>41421</v>
      </c>
      <c r="E23" s="11">
        <v>42107</v>
      </c>
      <c r="F23" s="12">
        <v>39</v>
      </c>
      <c r="G23" s="13">
        <v>5</v>
      </c>
      <c r="H23" s="13">
        <v>66</v>
      </c>
      <c r="I23" s="23">
        <v>41.9</v>
      </c>
    </row>
    <row r="24" spans="1:9" ht="15" customHeight="1" x14ac:dyDescent="0.25">
      <c r="A24" s="8" t="s">
        <v>51</v>
      </c>
      <c r="B24" s="18" t="s">
        <v>52</v>
      </c>
      <c r="C24" s="25">
        <v>41410</v>
      </c>
      <c r="D24" s="25">
        <v>41421</v>
      </c>
      <c r="E24" s="11">
        <v>42240</v>
      </c>
      <c r="F24" s="12">
        <v>38.5</v>
      </c>
      <c r="G24" s="13">
        <v>5</v>
      </c>
      <c r="H24" s="13">
        <v>67</v>
      </c>
      <c r="I24" s="23">
        <v>41.41</v>
      </c>
    </row>
    <row r="25" spans="1:9" ht="15" customHeight="1" x14ac:dyDescent="0.25">
      <c r="A25" s="8" t="s">
        <v>53</v>
      </c>
      <c r="B25" s="18" t="s">
        <v>54</v>
      </c>
      <c r="C25" s="25">
        <v>41410</v>
      </c>
      <c r="D25" s="25">
        <v>41421</v>
      </c>
      <c r="E25" s="11">
        <v>42108</v>
      </c>
      <c r="F25" s="12">
        <v>62</v>
      </c>
      <c r="G25" s="13">
        <v>5</v>
      </c>
      <c r="H25" s="13">
        <v>68</v>
      </c>
      <c r="I25" s="23">
        <v>64.03</v>
      </c>
    </row>
    <row r="26" spans="1:9" ht="15" customHeight="1" x14ac:dyDescent="0.25">
      <c r="A26" s="8" t="s">
        <v>55</v>
      </c>
      <c r="B26" s="18" t="s">
        <v>56</v>
      </c>
      <c r="C26" s="25">
        <v>41410</v>
      </c>
      <c r="D26" s="25">
        <v>41421</v>
      </c>
      <c r="E26" s="11">
        <v>42108</v>
      </c>
      <c r="F26" s="12">
        <v>61.7</v>
      </c>
      <c r="G26" s="13">
        <v>5</v>
      </c>
      <c r="H26" s="13">
        <v>75</v>
      </c>
      <c r="I26" s="23">
        <v>64.040000000000006</v>
      </c>
    </row>
    <row r="27" spans="1:9" ht="15" customHeight="1" x14ac:dyDescent="0.25">
      <c r="A27" s="8" t="s">
        <v>57</v>
      </c>
      <c r="B27" s="18" t="s">
        <v>58</v>
      </c>
      <c r="C27" s="25">
        <v>41410</v>
      </c>
      <c r="D27" s="25">
        <v>41421</v>
      </c>
      <c r="E27" s="11">
        <v>42174</v>
      </c>
      <c r="F27" s="12">
        <v>38.5</v>
      </c>
      <c r="G27" s="13">
        <v>5</v>
      </c>
      <c r="H27" s="13">
        <v>76</v>
      </c>
      <c r="I27" s="23">
        <v>41.41</v>
      </c>
    </row>
    <row r="28" spans="1:9" ht="15" customHeight="1" x14ac:dyDescent="0.25">
      <c r="A28" s="8" t="s">
        <v>59</v>
      </c>
      <c r="B28" s="18" t="s">
        <v>60</v>
      </c>
      <c r="C28" s="25">
        <v>41410</v>
      </c>
      <c r="D28" s="25">
        <v>41421</v>
      </c>
      <c r="E28" s="11">
        <v>42103</v>
      </c>
      <c r="F28" s="12">
        <v>39.1</v>
      </c>
      <c r="G28" s="13">
        <v>5</v>
      </c>
      <c r="H28" s="13">
        <v>77</v>
      </c>
      <c r="I28" s="23">
        <v>41.9</v>
      </c>
    </row>
    <row r="29" spans="1:9" ht="15" customHeight="1" x14ac:dyDescent="0.25">
      <c r="A29" s="8" t="s">
        <v>61</v>
      </c>
      <c r="B29" s="18" t="s">
        <v>62</v>
      </c>
      <c r="C29" s="25">
        <v>41410</v>
      </c>
      <c r="D29" s="25">
        <v>41421</v>
      </c>
      <c r="E29" s="11">
        <v>42139</v>
      </c>
      <c r="F29" s="12">
        <v>39.4</v>
      </c>
      <c r="G29" s="13">
        <v>5</v>
      </c>
      <c r="H29" s="13">
        <v>78</v>
      </c>
      <c r="I29" s="23">
        <v>41.9</v>
      </c>
    </row>
    <row r="30" spans="1:9" ht="15" customHeight="1" x14ac:dyDescent="0.25">
      <c r="A30" s="8" t="s">
        <v>63</v>
      </c>
      <c r="B30" s="18" t="s">
        <v>64</v>
      </c>
      <c r="C30" s="25">
        <v>41410</v>
      </c>
      <c r="D30" s="25">
        <v>41421</v>
      </c>
      <c r="E30" s="11">
        <v>42108</v>
      </c>
      <c r="F30" s="12">
        <v>39</v>
      </c>
      <c r="G30" s="13">
        <v>5</v>
      </c>
      <c r="H30" s="13">
        <v>79</v>
      </c>
      <c r="I30" s="23">
        <v>41.41</v>
      </c>
    </row>
    <row r="31" spans="1:9" ht="15" customHeight="1" x14ac:dyDescent="0.25">
      <c r="A31" s="8" t="s">
        <v>65</v>
      </c>
      <c r="B31" s="18" t="s">
        <v>66</v>
      </c>
      <c r="C31" s="25">
        <v>41410</v>
      </c>
      <c r="D31" s="25">
        <v>41421</v>
      </c>
      <c r="E31" s="11">
        <v>42108</v>
      </c>
      <c r="F31" s="12">
        <v>62.2</v>
      </c>
      <c r="G31" s="13">
        <v>5</v>
      </c>
      <c r="H31" s="13">
        <v>80</v>
      </c>
      <c r="I31" s="23">
        <v>64.03</v>
      </c>
    </row>
    <row r="32" spans="1:9" ht="15" customHeight="1" x14ac:dyDescent="0.25">
      <c r="A32" s="8" t="s">
        <v>67</v>
      </c>
      <c r="B32" s="18" t="s">
        <v>68</v>
      </c>
      <c r="C32" s="25">
        <v>41410</v>
      </c>
      <c r="D32" s="25">
        <v>41421</v>
      </c>
      <c r="E32" s="11">
        <v>42103</v>
      </c>
      <c r="F32" s="12">
        <v>38.9</v>
      </c>
      <c r="G32" s="13">
        <v>5</v>
      </c>
      <c r="H32" s="13">
        <v>114</v>
      </c>
      <c r="I32" s="23">
        <v>40.39</v>
      </c>
    </row>
    <row r="33" spans="1:9" ht="15" customHeight="1" x14ac:dyDescent="0.25">
      <c r="A33" s="8" t="s">
        <v>69</v>
      </c>
      <c r="B33" s="18" t="s">
        <v>70</v>
      </c>
      <c r="C33" s="25">
        <v>41410</v>
      </c>
      <c r="D33" s="25">
        <v>41421</v>
      </c>
      <c r="E33" s="11">
        <v>42103</v>
      </c>
      <c r="F33" s="12">
        <v>38.700000000000003</v>
      </c>
      <c r="G33" s="13">
        <v>5</v>
      </c>
      <c r="H33" s="13">
        <v>115</v>
      </c>
      <c r="I33" s="23">
        <v>41.45</v>
      </c>
    </row>
    <row r="34" spans="1:9" ht="15" customHeight="1" x14ac:dyDescent="0.25">
      <c r="A34" s="8" t="s">
        <v>71</v>
      </c>
      <c r="B34" s="18" t="s">
        <v>72</v>
      </c>
      <c r="C34" s="25">
        <v>41410</v>
      </c>
      <c r="D34" s="25">
        <v>41421</v>
      </c>
      <c r="E34" s="11">
        <v>42103</v>
      </c>
      <c r="F34" s="12">
        <v>37</v>
      </c>
      <c r="G34" s="13">
        <v>5</v>
      </c>
      <c r="H34" s="13">
        <v>116</v>
      </c>
      <c r="I34" s="23">
        <v>39.96</v>
      </c>
    </row>
    <row r="35" spans="1:9" ht="15" customHeight="1" x14ac:dyDescent="0.25">
      <c r="A35" s="8" t="s">
        <v>73</v>
      </c>
      <c r="B35" s="18" t="s">
        <v>74</v>
      </c>
      <c r="C35" s="25">
        <v>41410</v>
      </c>
      <c r="D35" s="25">
        <v>41422</v>
      </c>
      <c r="E35" s="11">
        <v>42142</v>
      </c>
      <c r="F35" s="12">
        <v>57.9</v>
      </c>
      <c r="G35" s="13">
        <v>5</v>
      </c>
      <c r="H35" s="13">
        <v>117</v>
      </c>
      <c r="I35" s="23">
        <v>59.19</v>
      </c>
    </row>
    <row r="36" spans="1:9" ht="15" customHeight="1" x14ac:dyDescent="0.25">
      <c r="A36" s="8" t="s">
        <v>75</v>
      </c>
      <c r="B36" s="18" t="s">
        <v>76</v>
      </c>
      <c r="C36" s="25">
        <v>41410</v>
      </c>
      <c r="D36" s="25">
        <v>41421</v>
      </c>
      <c r="E36" s="11">
        <v>42233</v>
      </c>
      <c r="F36" s="12">
        <v>59.2</v>
      </c>
      <c r="G36" s="13">
        <v>5</v>
      </c>
      <c r="H36" s="13">
        <v>118</v>
      </c>
      <c r="I36" s="23">
        <v>60.04</v>
      </c>
    </row>
    <row r="37" spans="1:9" ht="15" customHeight="1" x14ac:dyDescent="0.25">
      <c r="A37" s="8" t="s">
        <v>77</v>
      </c>
      <c r="B37" s="18" t="s">
        <v>78</v>
      </c>
      <c r="C37" s="25">
        <v>41410</v>
      </c>
      <c r="D37" s="25">
        <v>41422</v>
      </c>
      <c r="E37" s="11">
        <v>42103</v>
      </c>
      <c r="F37" s="12">
        <v>38.799999999999997</v>
      </c>
      <c r="G37" s="13">
        <v>5</v>
      </c>
      <c r="H37" s="13">
        <v>124</v>
      </c>
      <c r="I37" s="23">
        <v>40.39</v>
      </c>
    </row>
    <row r="38" spans="1:9" ht="30" customHeight="1" x14ac:dyDescent="0.25">
      <c r="A38" s="8" t="s">
        <v>79</v>
      </c>
      <c r="B38" s="18" t="s">
        <v>80</v>
      </c>
      <c r="C38" s="25">
        <v>41410</v>
      </c>
      <c r="D38" s="25">
        <v>41421</v>
      </c>
      <c r="E38" s="11">
        <v>42109</v>
      </c>
      <c r="F38" s="12">
        <v>38.9</v>
      </c>
      <c r="G38" s="13">
        <v>5</v>
      </c>
      <c r="H38" s="13">
        <v>134</v>
      </c>
      <c r="I38" s="23">
        <v>40.39</v>
      </c>
    </row>
    <row r="39" spans="1:9" ht="15" customHeight="1" x14ac:dyDescent="0.25">
      <c r="A39" s="8" t="s">
        <v>81</v>
      </c>
      <c r="B39" s="18" t="s">
        <v>82</v>
      </c>
      <c r="C39" s="25">
        <v>41410</v>
      </c>
      <c r="D39" s="25">
        <v>41421</v>
      </c>
      <c r="E39" s="11">
        <v>42109</v>
      </c>
      <c r="F39" s="12">
        <v>38.799999999999997</v>
      </c>
      <c r="G39" s="13">
        <v>5</v>
      </c>
      <c r="H39" s="13">
        <v>135</v>
      </c>
      <c r="I39" s="23">
        <v>41.45</v>
      </c>
    </row>
    <row r="40" spans="1:9" ht="15" customHeight="1" x14ac:dyDescent="0.25">
      <c r="A40" s="8" t="s">
        <v>83</v>
      </c>
      <c r="B40" s="18" t="s">
        <v>84</v>
      </c>
      <c r="C40" s="25">
        <v>41410</v>
      </c>
      <c r="D40" s="25">
        <v>41421</v>
      </c>
      <c r="E40" s="11">
        <v>42137</v>
      </c>
      <c r="F40" s="12">
        <v>37.4</v>
      </c>
      <c r="G40" s="13">
        <v>5</v>
      </c>
      <c r="H40" s="13">
        <v>136</v>
      </c>
      <c r="I40" s="23">
        <v>39.96</v>
      </c>
    </row>
    <row r="41" spans="1:9" ht="15" customHeight="1" x14ac:dyDescent="0.25">
      <c r="A41" s="8" t="s">
        <v>85</v>
      </c>
      <c r="B41" s="18" t="s">
        <v>86</v>
      </c>
      <c r="C41" s="25">
        <v>41410</v>
      </c>
      <c r="D41" s="25">
        <v>41416</v>
      </c>
      <c r="E41" s="11">
        <v>42109</v>
      </c>
      <c r="F41" s="12">
        <v>58.4</v>
      </c>
      <c r="G41" s="13">
        <v>5</v>
      </c>
      <c r="H41" s="13">
        <v>137</v>
      </c>
      <c r="I41" s="23">
        <v>59.19</v>
      </c>
    </row>
    <row r="42" spans="1:9" ht="15" customHeight="1" x14ac:dyDescent="0.25">
      <c r="A42" s="8" t="s">
        <v>87</v>
      </c>
      <c r="B42" s="18" t="s">
        <v>88</v>
      </c>
      <c r="C42" s="25">
        <v>41410</v>
      </c>
      <c r="D42" s="25">
        <v>41421</v>
      </c>
      <c r="E42" s="11">
        <v>42109</v>
      </c>
      <c r="F42" s="12">
        <v>59</v>
      </c>
      <c r="G42" s="13">
        <v>5</v>
      </c>
      <c r="H42" s="13">
        <v>138</v>
      </c>
      <c r="I42" s="23">
        <v>60.04</v>
      </c>
    </row>
    <row r="43" spans="1:9" ht="15" customHeight="1" x14ac:dyDescent="0.25">
      <c r="A43" s="28" t="s">
        <v>89</v>
      </c>
      <c r="B43" s="17" t="s">
        <v>90</v>
      </c>
      <c r="C43" s="25"/>
      <c r="D43" s="25"/>
      <c r="E43" s="11"/>
      <c r="F43" s="12"/>
      <c r="G43" s="13">
        <v>5</v>
      </c>
      <c r="H43" s="14">
        <v>69</v>
      </c>
      <c r="I43" s="15"/>
    </row>
    <row r="44" spans="1:9" ht="15" customHeight="1" x14ac:dyDescent="0.25">
      <c r="A44" s="19" t="s">
        <v>91</v>
      </c>
      <c r="B44" s="17" t="s">
        <v>92</v>
      </c>
      <c r="C44" s="10">
        <v>41411</v>
      </c>
      <c r="D44" s="10">
        <v>41417</v>
      </c>
      <c r="E44" s="11">
        <v>42146</v>
      </c>
      <c r="F44" s="12">
        <v>38.6</v>
      </c>
      <c r="G44" s="13">
        <v>5</v>
      </c>
      <c r="H44" s="14">
        <v>15</v>
      </c>
      <c r="I44" s="15">
        <v>41.55</v>
      </c>
    </row>
    <row r="45" spans="1:9" ht="15" customHeight="1" x14ac:dyDescent="0.25">
      <c r="A45" s="16" t="s">
        <v>93</v>
      </c>
      <c r="B45" s="17" t="s">
        <v>94</v>
      </c>
      <c r="C45" s="25">
        <v>41415</v>
      </c>
      <c r="D45" s="25">
        <v>41428</v>
      </c>
      <c r="E45" s="11">
        <v>42142</v>
      </c>
      <c r="F45" s="12">
        <v>37</v>
      </c>
      <c r="G45" s="13">
        <v>5</v>
      </c>
      <c r="H45" s="14">
        <v>106</v>
      </c>
      <c r="I45" s="15">
        <v>39.96</v>
      </c>
    </row>
    <row r="46" spans="1:9" ht="15" hidden="1" customHeight="1" x14ac:dyDescent="0.25">
      <c r="A46" s="8" t="s">
        <v>95</v>
      </c>
      <c r="B46" s="9" t="s">
        <v>96</v>
      </c>
      <c r="C46" s="25">
        <v>41648</v>
      </c>
      <c r="D46" s="25">
        <v>41816</v>
      </c>
      <c r="E46" s="11">
        <v>42184</v>
      </c>
      <c r="F46" s="12">
        <v>37.299999999999997</v>
      </c>
      <c r="G46" s="13">
        <v>7</v>
      </c>
      <c r="H46" s="14">
        <v>2</v>
      </c>
      <c r="I46" s="15">
        <v>38.799999999999997</v>
      </c>
    </row>
    <row r="47" spans="1:9" ht="15" customHeight="1" x14ac:dyDescent="0.25">
      <c r="A47" s="16" t="s">
        <v>97</v>
      </c>
      <c r="B47" s="29" t="s">
        <v>98</v>
      </c>
      <c r="C47" s="25">
        <v>41416</v>
      </c>
      <c r="D47" s="25">
        <v>41423</v>
      </c>
      <c r="E47" s="11">
        <v>42327</v>
      </c>
      <c r="F47" s="12">
        <v>60.8</v>
      </c>
      <c r="G47" s="13">
        <v>5</v>
      </c>
      <c r="H47" s="14">
        <v>93</v>
      </c>
      <c r="I47" s="15">
        <v>64.040000000000006</v>
      </c>
    </row>
    <row r="48" spans="1:9" ht="15" customHeight="1" x14ac:dyDescent="0.25">
      <c r="A48" s="16" t="s">
        <v>99</v>
      </c>
      <c r="B48" s="29" t="s">
        <v>100</v>
      </c>
      <c r="C48" s="25">
        <v>41416</v>
      </c>
      <c r="D48" s="25">
        <v>41428</v>
      </c>
      <c r="E48" s="11">
        <v>42081</v>
      </c>
      <c r="F48" s="12">
        <v>61.7</v>
      </c>
      <c r="G48" s="13">
        <v>5</v>
      </c>
      <c r="H48" s="14">
        <v>86</v>
      </c>
      <c r="I48" s="15">
        <v>64.03</v>
      </c>
    </row>
    <row r="49" spans="1:9" ht="15" customHeight="1" x14ac:dyDescent="0.25">
      <c r="A49" s="16" t="s">
        <v>101</v>
      </c>
      <c r="B49" s="29" t="s">
        <v>102</v>
      </c>
      <c r="C49" s="25">
        <v>41417</v>
      </c>
      <c r="D49" s="25">
        <v>41428</v>
      </c>
      <c r="E49" s="11">
        <v>42081</v>
      </c>
      <c r="F49" s="12">
        <v>38.5</v>
      </c>
      <c r="G49" s="13">
        <v>5</v>
      </c>
      <c r="H49" s="14">
        <v>109</v>
      </c>
      <c r="I49" s="15">
        <v>40.39</v>
      </c>
    </row>
    <row r="50" spans="1:9" ht="15" hidden="1" customHeight="1" x14ac:dyDescent="0.25">
      <c r="A50" s="30" t="s">
        <v>103</v>
      </c>
      <c r="B50" s="31" t="s">
        <v>104</v>
      </c>
      <c r="C50" s="25">
        <v>41654</v>
      </c>
      <c r="D50" s="25">
        <v>41661</v>
      </c>
      <c r="E50" s="11">
        <v>42151</v>
      </c>
      <c r="F50" s="12">
        <v>38.299999999999997</v>
      </c>
      <c r="G50" s="13">
        <v>7</v>
      </c>
      <c r="H50" s="14">
        <v>3</v>
      </c>
      <c r="I50" s="15">
        <v>41.55</v>
      </c>
    </row>
    <row r="51" spans="1:9" ht="15" hidden="1" customHeight="1" x14ac:dyDescent="0.25">
      <c r="A51" s="16" t="s">
        <v>105</v>
      </c>
      <c r="B51" s="17" t="s">
        <v>106</v>
      </c>
      <c r="C51" s="32">
        <v>42383</v>
      </c>
      <c r="D51" s="33">
        <v>42388</v>
      </c>
      <c r="E51" s="32">
        <v>42383</v>
      </c>
      <c r="F51" s="34">
        <v>38.9</v>
      </c>
      <c r="G51" s="13">
        <v>7</v>
      </c>
      <c r="H51" s="14">
        <v>4</v>
      </c>
      <c r="I51" s="15">
        <v>40.6</v>
      </c>
    </row>
    <row r="52" spans="1:9" ht="15" hidden="1" customHeight="1" x14ac:dyDescent="0.25">
      <c r="A52" s="8" t="s">
        <v>107</v>
      </c>
      <c r="B52" s="35" t="s">
        <v>108</v>
      </c>
      <c r="C52" s="33">
        <v>42478</v>
      </c>
      <c r="D52" s="33">
        <v>42488</v>
      </c>
      <c r="E52" s="32">
        <v>42478</v>
      </c>
      <c r="F52" s="34">
        <v>79.900000000000006</v>
      </c>
      <c r="G52" s="13">
        <v>7</v>
      </c>
      <c r="H52" s="13">
        <v>5</v>
      </c>
      <c r="I52" s="23">
        <v>83.58</v>
      </c>
    </row>
    <row r="53" spans="1:9" ht="15" customHeight="1" x14ac:dyDescent="0.25">
      <c r="A53" s="8" t="s">
        <v>109</v>
      </c>
      <c r="B53" s="29" t="s">
        <v>110</v>
      </c>
      <c r="C53" s="25">
        <v>41425</v>
      </c>
      <c r="D53" s="25">
        <v>41435</v>
      </c>
      <c r="E53" s="11">
        <v>42081</v>
      </c>
      <c r="F53" s="12">
        <v>38.700000000000003</v>
      </c>
      <c r="G53" s="13">
        <v>5</v>
      </c>
      <c r="H53" s="14">
        <v>139</v>
      </c>
      <c r="I53" s="15">
        <v>40.39</v>
      </c>
    </row>
    <row r="54" spans="1:9" ht="15" hidden="1" customHeight="1" x14ac:dyDescent="0.25">
      <c r="A54" s="8" t="s">
        <v>111</v>
      </c>
      <c r="B54" s="9" t="s">
        <v>112</v>
      </c>
      <c r="C54" s="25">
        <v>41548</v>
      </c>
      <c r="D54" s="25">
        <v>41562</v>
      </c>
      <c r="E54" s="11">
        <v>42093</v>
      </c>
      <c r="F54" s="12">
        <v>37.299999999999997</v>
      </c>
      <c r="G54" s="13">
        <v>7</v>
      </c>
      <c r="H54" s="14">
        <v>6</v>
      </c>
      <c r="I54" s="15">
        <v>38.799999999999997</v>
      </c>
    </row>
    <row r="55" spans="1:9" ht="15" customHeight="1" x14ac:dyDescent="0.25">
      <c r="A55" s="8" t="s">
        <v>113</v>
      </c>
      <c r="B55" s="9" t="s">
        <v>114</v>
      </c>
      <c r="C55" s="10">
        <v>41424</v>
      </c>
      <c r="D55" s="10">
        <v>41431</v>
      </c>
      <c r="E55" s="11">
        <v>42123</v>
      </c>
      <c r="F55" s="12">
        <v>80.2</v>
      </c>
      <c r="G55" s="13">
        <v>5</v>
      </c>
      <c r="H55" s="14">
        <v>17</v>
      </c>
      <c r="I55" s="15">
        <v>83.58</v>
      </c>
    </row>
    <row r="56" spans="1:9" ht="15" customHeight="1" x14ac:dyDescent="0.25">
      <c r="A56" s="8" t="s">
        <v>113</v>
      </c>
      <c r="B56" s="9" t="s">
        <v>115</v>
      </c>
      <c r="C56" s="10">
        <v>41424</v>
      </c>
      <c r="D56" s="10">
        <v>41431</v>
      </c>
      <c r="E56" s="11">
        <v>42123</v>
      </c>
      <c r="F56" s="12">
        <v>37.200000000000003</v>
      </c>
      <c r="G56" s="13">
        <v>5</v>
      </c>
      <c r="H56" s="14">
        <v>18</v>
      </c>
      <c r="I56" s="15">
        <v>38.799999999999997</v>
      </c>
    </row>
    <row r="57" spans="1:9" ht="15" customHeight="1" x14ac:dyDescent="0.25">
      <c r="A57" s="8" t="s">
        <v>116</v>
      </c>
      <c r="B57" s="9" t="s">
        <v>117</v>
      </c>
      <c r="C57" s="25">
        <v>41424</v>
      </c>
      <c r="D57" s="25">
        <v>41431</v>
      </c>
      <c r="E57" s="11">
        <v>42081</v>
      </c>
      <c r="F57" s="12">
        <v>61.6</v>
      </c>
      <c r="G57" s="13">
        <v>5</v>
      </c>
      <c r="H57" s="14">
        <v>74</v>
      </c>
      <c r="I57" s="15">
        <v>64.03</v>
      </c>
    </row>
    <row r="58" spans="1:9" ht="15" hidden="1" customHeight="1" x14ac:dyDescent="0.25">
      <c r="A58" s="8" t="s">
        <v>118</v>
      </c>
      <c r="B58" s="17" t="s">
        <v>119</v>
      </c>
      <c r="C58" s="25">
        <v>41825</v>
      </c>
      <c r="D58" s="25">
        <v>41836</v>
      </c>
      <c r="E58" s="11">
        <v>42093</v>
      </c>
      <c r="F58" s="12">
        <v>38.6</v>
      </c>
      <c r="G58" s="13">
        <v>7</v>
      </c>
      <c r="H58" s="14">
        <v>7</v>
      </c>
      <c r="I58" s="15">
        <v>41.55</v>
      </c>
    </row>
    <row r="59" spans="1:9" ht="15" hidden="1" customHeight="1" x14ac:dyDescent="0.25">
      <c r="A59" s="16" t="s">
        <v>120</v>
      </c>
      <c r="B59" s="17" t="s">
        <v>121</v>
      </c>
      <c r="C59" s="25">
        <v>41738</v>
      </c>
      <c r="D59" s="25">
        <v>41764</v>
      </c>
      <c r="E59" s="11">
        <v>42093</v>
      </c>
      <c r="F59" s="12">
        <v>80</v>
      </c>
      <c r="G59" s="13">
        <v>7</v>
      </c>
      <c r="H59" s="14">
        <v>9</v>
      </c>
      <c r="I59" s="15">
        <v>83.58</v>
      </c>
    </row>
    <row r="60" spans="1:9" ht="15" hidden="1" customHeight="1" x14ac:dyDescent="0.25">
      <c r="A60" s="16" t="s">
        <v>122</v>
      </c>
      <c r="B60" s="17" t="s">
        <v>123</v>
      </c>
      <c r="C60" s="25">
        <v>41843</v>
      </c>
      <c r="D60" s="25">
        <v>41929</v>
      </c>
      <c r="E60" s="11">
        <v>42171</v>
      </c>
      <c r="F60" s="12">
        <v>37.1</v>
      </c>
      <c r="G60" s="13">
        <v>7</v>
      </c>
      <c r="H60" s="14">
        <v>10</v>
      </c>
      <c r="I60" s="15">
        <v>38.799999999999997</v>
      </c>
    </row>
    <row r="61" spans="1:9" ht="15" customHeight="1" x14ac:dyDescent="0.25">
      <c r="A61" s="8" t="s">
        <v>124</v>
      </c>
      <c r="B61" s="9" t="s">
        <v>125</v>
      </c>
      <c r="C61" s="25">
        <v>41416</v>
      </c>
      <c r="D61" s="25">
        <v>41438</v>
      </c>
      <c r="E61" s="11">
        <v>42081</v>
      </c>
      <c r="F61" s="12">
        <v>58.8</v>
      </c>
      <c r="G61" s="13">
        <v>5</v>
      </c>
      <c r="H61" s="14">
        <v>123</v>
      </c>
      <c r="I61" s="15">
        <v>60.04</v>
      </c>
    </row>
    <row r="62" spans="1:9" ht="15" customHeight="1" x14ac:dyDescent="0.25">
      <c r="A62" s="8" t="s">
        <v>126</v>
      </c>
      <c r="B62" s="9" t="s">
        <v>127</v>
      </c>
      <c r="C62" s="10">
        <v>41428</v>
      </c>
      <c r="D62" s="10">
        <v>41438</v>
      </c>
      <c r="E62" s="11">
        <v>42224</v>
      </c>
      <c r="F62" s="12">
        <v>61.7</v>
      </c>
      <c r="G62" s="13">
        <v>5</v>
      </c>
      <c r="H62" s="14">
        <v>39</v>
      </c>
      <c r="I62" s="15">
        <v>64.040000000000006</v>
      </c>
    </row>
    <row r="63" spans="1:9" ht="30" customHeight="1" x14ac:dyDescent="0.25">
      <c r="A63" s="8" t="s">
        <v>128</v>
      </c>
      <c r="B63" s="9" t="s">
        <v>129</v>
      </c>
      <c r="C63" s="25">
        <v>41416</v>
      </c>
      <c r="D63" s="25">
        <v>41435</v>
      </c>
      <c r="E63" s="11">
        <v>42256</v>
      </c>
      <c r="F63" s="12">
        <v>58.6</v>
      </c>
      <c r="G63" s="13">
        <v>5</v>
      </c>
      <c r="H63" s="14">
        <v>153</v>
      </c>
      <c r="I63" s="15">
        <v>60.04</v>
      </c>
    </row>
    <row r="64" spans="1:9" ht="15" customHeight="1" x14ac:dyDescent="0.25">
      <c r="A64" s="16" t="s">
        <v>130</v>
      </c>
      <c r="B64" s="27" t="s">
        <v>131</v>
      </c>
      <c r="C64" s="10">
        <v>41428</v>
      </c>
      <c r="D64" s="10">
        <v>41439</v>
      </c>
      <c r="E64" s="11">
        <v>42206</v>
      </c>
      <c r="F64" s="12">
        <v>62</v>
      </c>
      <c r="G64" s="13">
        <v>5</v>
      </c>
      <c r="H64" s="14">
        <v>45</v>
      </c>
      <c r="I64" s="15">
        <v>64.040000000000006</v>
      </c>
    </row>
    <row r="65" spans="1:9" ht="15" customHeight="1" x14ac:dyDescent="0.25">
      <c r="A65" s="16" t="s">
        <v>132</v>
      </c>
      <c r="B65" s="27" t="s">
        <v>133</v>
      </c>
      <c r="C65" s="10">
        <v>41428</v>
      </c>
      <c r="D65" s="10">
        <v>41439</v>
      </c>
      <c r="E65" s="11">
        <v>42181</v>
      </c>
      <c r="F65" s="12">
        <v>38.700000000000003</v>
      </c>
      <c r="G65" s="13">
        <v>5</v>
      </c>
      <c r="H65" s="14">
        <v>46</v>
      </c>
      <c r="I65" s="15">
        <v>41.41</v>
      </c>
    </row>
    <row r="66" spans="1:9" ht="15" customHeight="1" x14ac:dyDescent="0.25">
      <c r="A66" s="8" t="s">
        <v>134</v>
      </c>
      <c r="B66" s="9" t="s">
        <v>135</v>
      </c>
      <c r="C66" s="25">
        <v>41429</v>
      </c>
      <c r="D66" s="25">
        <v>41439</v>
      </c>
      <c r="E66" s="11">
        <v>42093</v>
      </c>
      <c r="F66" s="12">
        <v>57.9</v>
      </c>
      <c r="G66" s="13">
        <v>5</v>
      </c>
      <c r="H66" s="14">
        <v>142</v>
      </c>
      <c r="I66" s="15">
        <v>59.19</v>
      </c>
    </row>
    <row r="67" spans="1:9" ht="15" hidden="1" customHeight="1" x14ac:dyDescent="0.25">
      <c r="A67" s="8" t="s">
        <v>136</v>
      </c>
      <c r="B67" s="18" t="s">
        <v>137</v>
      </c>
      <c r="C67" s="25">
        <v>41996</v>
      </c>
      <c r="D67" s="25">
        <v>42003</v>
      </c>
      <c r="E67" s="11">
        <v>42278</v>
      </c>
      <c r="F67" s="12">
        <v>38.700000000000003</v>
      </c>
      <c r="G67" s="13">
        <v>7</v>
      </c>
      <c r="H67" s="13">
        <v>11</v>
      </c>
      <c r="I67" s="36">
        <v>41.55</v>
      </c>
    </row>
    <row r="68" spans="1:9" ht="15" hidden="1" customHeight="1" x14ac:dyDescent="0.25">
      <c r="A68" s="16" t="s">
        <v>138</v>
      </c>
      <c r="B68" s="17" t="s">
        <v>139</v>
      </c>
      <c r="C68" s="25">
        <v>41782</v>
      </c>
      <c r="D68" s="25">
        <v>41789</v>
      </c>
      <c r="E68" s="11">
        <v>42171</v>
      </c>
      <c r="F68" s="12">
        <v>38.5</v>
      </c>
      <c r="G68" s="13">
        <v>7</v>
      </c>
      <c r="H68" s="14">
        <v>12</v>
      </c>
      <c r="I68" s="15">
        <v>40.35</v>
      </c>
    </row>
    <row r="69" spans="1:9" ht="15" customHeight="1" x14ac:dyDescent="0.25">
      <c r="A69" s="16" t="s">
        <v>140</v>
      </c>
      <c r="B69" s="27" t="s">
        <v>141</v>
      </c>
      <c r="C69" s="10">
        <v>41462</v>
      </c>
      <c r="D69" s="10">
        <v>41473</v>
      </c>
      <c r="E69" s="11">
        <v>42081</v>
      </c>
      <c r="F69" s="12">
        <v>38.799999999999997</v>
      </c>
      <c r="G69" s="13">
        <v>5</v>
      </c>
      <c r="H69" s="14">
        <v>41</v>
      </c>
      <c r="I69" s="15">
        <v>41.9</v>
      </c>
    </row>
    <row r="70" spans="1:9" ht="15" customHeight="1" x14ac:dyDescent="0.25">
      <c r="A70" s="8" t="s">
        <v>142</v>
      </c>
      <c r="B70" s="9" t="s">
        <v>143</v>
      </c>
      <c r="C70" s="25">
        <v>41960</v>
      </c>
      <c r="D70" s="25">
        <v>41963</v>
      </c>
      <c r="E70" s="11">
        <v>42081</v>
      </c>
      <c r="F70" s="12">
        <v>61.9</v>
      </c>
      <c r="G70" s="13">
        <v>5</v>
      </c>
      <c r="H70" s="14">
        <v>98</v>
      </c>
      <c r="I70" s="15">
        <v>64.03</v>
      </c>
    </row>
    <row r="71" spans="1:9" ht="15" hidden="1" customHeight="1" x14ac:dyDescent="0.25">
      <c r="A71" s="16" t="s">
        <v>144</v>
      </c>
      <c r="B71" s="18" t="s">
        <v>145</v>
      </c>
      <c r="C71" s="33">
        <v>42474</v>
      </c>
      <c r="D71" s="33">
        <v>42485</v>
      </c>
      <c r="E71" s="32">
        <v>42474</v>
      </c>
      <c r="F71" s="34">
        <v>79.900000000000006</v>
      </c>
      <c r="G71" s="14">
        <v>7</v>
      </c>
      <c r="H71" s="14">
        <v>13</v>
      </c>
      <c r="I71" s="15">
        <v>83.58</v>
      </c>
    </row>
    <row r="72" spans="1:9" ht="15" customHeight="1" x14ac:dyDescent="0.25">
      <c r="A72" s="8" t="s">
        <v>146</v>
      </c>
      <c r="B72" s="9" t="s">
        <v>147</v>
      </c>
      <c r="C72" s="10">
        <v>41435</v>
      </c>
      <c r="D72" s="10">
        <v>41439</v>
      </c>
      <c r="E72" s="11">
        <v>42241</v>
      </c>
      <c r="F72" s="12">
        <v>80.3</v>
      </c>
      <c r="G72" s="13">
        <v>5</v>
      </c>
      <c r="H72" s="14">
        <v>29</v>
      </c>
      <c r="I72" s="15">
        <v>83.58</v>
      </c>
    </row>
    <row r="73" spans="1:9" ht="15" customHeight="1" x14ac:dyDescent="0.25">
      <c r="A73" s="8" t="s">
        <v>148</v>
      </c>
      <c r="B73" s="9" t="s">
        <v>147</v>
      </c>
      <c r="C73" s="25">
        <v>41435</v>
      </c>
      <c r="D73" s="25">
        <v>41474</v>
      </c>
      <c r="E73" s="11">
        <v>42094</v>
      </c>
      <c r="F73" s="12">
        <v>38.4</v>
      </c>
      <c r="G73" s="13">
        <v>5</v>
      </c>
      <c r="H73" s="14">
        <v>149</v>
      </c>
      <c r="I73" s="15">
        <v>40.39</v>
      </c>
    </row>
    <row r="74" spans="1:9" ht="15" hidden="1" customHeight="1" x14ac:dyDescent="0.25">
      <c r="A74" s="8" t="s">
        <v>149</v>
      </c>
      <c r="B74" s="9" t="s">
        <v>150</v>
      </c>
      <c r="C74" s="25">
        <v>41422</v>
      </c>
      <c r="D74" s="25">
        <v>41431</v>
      </c>
      <c r="E74" s="11">
        <v>42144</v>
      </c>
      <c r="F74" s="12">
        <v>36.9</v>
      </c>
      <c r="G74" s="13">
        <v>7</v>
      </c>
      <c r="H74" s="14">
        <v>14</v>
      </c>
      <c r="I74" s="15">
        <v>38.799999999999997</v>
      </c>
    </row>
    <row r="75" spans="1:9" ht="15" hidden="1" customHeight="1" x14ac:dyDescent="0.25">
      <c r="A75" s="16"/>
      <c r="B75" s="18"/>
      <c r="C75" s="25"/>
      <c r="D75" s="25"/>
      <c r="E75" s="11"/>
      <c r="F75" s="12"/>
      <c r="G75" s="14"/>
      <c r="H75" s="14"/>
      <c r="I75" s="23"/>
    </row>
    <row r="76" spans="1:9" ht="15" hidden="1" customHeight="1" x14ac:dyDescent="0.25">
      <c r="A76" s="16"/>
      <c r="B76" s="18"/>
      <c r="C76" s="25"/>
      <c r="D76" s="25"/>
      <c r="E76" s="11"/>
      <c r="F76" s="12"/>
      <c r="G76" s="14"/>
      <c r="H76" s="14"/>
      <c r="I76" s="23"/>
    </row>
    <row r="77" spans="1:9" ht="15" hidden="1" customHeight="1" x14ac:dyDescent="0.25">
      <c r="A77" s="16"/>
      <c r="B77" s="18"/>
      <c r="C77" s="25"/>
      <c r="D77" s="25"/>
      <c r="E77" s="11"/>
      <c r="F77" s="12"/>
      <c r="G77" s="14"/>
      <c r="H77" s="14"/>
      <c r="I77" s="15"/>
    </row>
    <row r="78" spans="1:9" x14ac:dyDescent="0.25">
      <c r="A78" s="38"/>
      <c r="B78" s="39"/>
      <c r="C78" s="37"/>
      <c r="D78" s="37"/>
      <c r="E78" s="40">
        <f>SUBTOTAL(102,Таблица22[Дата акта п/п])</f>
        <v>58</v>
      </c>
      <c r="F78" s="41">
        <f>SUBTOTAL(109,Таблица22[S БТИ])</f>
        <v>2770.7000000000003</v>
      </c>
      <c r="G78" s="42">
        <f>SUBTOTAL(103,Таблица22[№ дома])</f>
        <v>59</v>
      </c>
      <c r="H78" s="42"/>
      <c r="I78" s="43">
        <f>SUBTOTAL(109,Таблица22[Площадь])</f>
        <v>2901.0000000000005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ГАВ</cp:lastModifiedBy>
  <dcterms:created xsi:type="dcterms:W3CDTF">2016-12-14T11:30:20Z</dcterms:created>
  <dcterms:modified xsi:type="dcterms:W3CDTF">2016-12-14T12:01:35Z</dcterms:modified>
</cp:coreProperties>
</file>