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480" windowHeight="11640"/>
  </bookViews>
  <sheets>
    <sheet name="Лист3" sheetId="1" r:id="rId1"/>
  </sheets>
  <calcPr calcId="144525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2" i="1"/>
</calcChain>
</file>

<file path=xl/sharedStrings.xml><?xml version="1.0" encoding="utf-8"?>
<sst xmlns="http://schemas.openxmlformats.org/spreadsheetml/2006/main" count="60" uniqueCount="13">
  <si>
    <t>Полное имя организации</t>
  </si>
  <si>
    <t>ТП</t>
  </si>
  <si>
    <t>Дата</t>
  </si>
  <si>
    <t>Месяц</t>
  </si>
  <si>
    <t>ИП Один</t>
  </si>
  <si>
    <t>Иванов Иван</t>
  </si>
  <si>
    <t>Сентябрь</t>
  </si>
  <si>
    <t>ООО "Два"</t>
  </si>
  <si>
    <t>ООО "Три"</t>
  </si>
  <si>
    <t>Октябрь</t>
  </si>
  <si>
    <t>ООО "Четыре"</t>
  </si>
  <si>
    <t>Ноябрь</t>
  </si>
  <si>
    <t>ёеноякт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</si>
</sst>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0" fillId="0" borderId="1" xfId="0" applyNumberFormat="1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K2" sqref="K2"/>
    </sheetView>
  </sheetViews>
  <sheetFormatPr defaultRowHeight="15" x14ac:dyDescent="0.25"/>
  <cols>
    <col min="1" max="1" width="26" customWidth="1"/>
    <col min="2" max="2" width="14.5703125" customWidth="1"/>
    <col min="3" max="3" width="10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11" x14ac:dyDescent="0.25">
      <c r="A2" s="2" t="s">
        <v>4</v>
      </c>
      <c r="B2" s="3" t="s">
        <v>5</v>
      </c>
      <c r="C2" s="4">
        <v>42640</v>
      </c>
      <c r="D2" s="2" t="s">
        <v>6</v>
      </c>
      <c r="E2" t="str">
        <f>MID(D2,2,2)</f>
        <v>ен</v>
      </c>
      <c r="F2" s="8" t="s">
        <v>12</v>
      </c>
      <c r="G2">
        <f>SEARCH(E2,F2)</f>
        <v>2</v>
      </c>
      <c r="H2">
        <f>G2/2</f>
        <v>1</v>
      </c>
      <c r="I2">
        <f>CHOOSE(H2,200,300,0)</f>
        <v>200</v>
      </c>
      <c r="J2" t="b">
        <f>COUNTIFS(A$2:A2,A2,D$2:D2,D2)=1</f>
        <v>1</v>
      </c>
      <c r="K2">
        <f>I2*J2</f>
        <v>200</v>
      </c>
    </row>
    <row r="3" spans="1:11" x14ac:dyDescent="0.25">
      <c r="A3" s="2" t="s">
        <v>7</v>
      </c>
      <c r="B3" s="3" t="s">
        <v>5</v>
      </c>
      <c r="C3" s="4">
        <v>42642</v>
      </c>
      <c r="D3" s="2" t="s">
        <v>6</v>
      </c>
      <c r="E3" t="str">
        <f t="shared" ref="E3:E15" si="0">MID(D3,2,2)</f>
        <v>ен</v>
      </c>
      <c r="F3" s="8" t="s">
        <v>12</v>
      </c>
      <c r="G3">
        <f t="shared" ref="G3:G15" si="1">SEARCH(E3,F3)</f>
        <v>2</v>
      </c>
      <c r="H3">
        <f t="shared" ref="H3:H15" si="2">G3/2</f>
        <v>1</v>
      </c>
      <c r="I3">
        <f t="shared" ref="I3:I15" si="3">CHOOSE(H3,200,300,0)</f>
        <v>200</v>
      </c>
      <c r="J3" t="b">
        <f>COUNTIFS(A$2:A3,A3,D$2:D3,D3)=1</f>
        <v>1</v>
      </c>
      <c r="K3">
        <f t="shared" ref="K3:K15" si="4">I3*J3</f>
        <v>200</v>
      </c>
    </row>
    <row r="4" spans="1:11" x14ac:dyDescent="0.25">
      <c r="A4" s="2" t="s">
        <v>8</v>
      </c>
      <c r="B4" s="3" t="s">
        <v>5</v>
      </c>
      <c r="C4" s="4">
        <v>42654</v>
      </c>
      <c r="D4" s="2" t="s">
        <v>9</v>
      </c>
      <c r="E4" t="str">
        <f t="shared" si="0"/>
        <v>кт</v>
      </c>
      <c r="F4" s="8" t="s">
        <v>12</v>
      </c>
      <c r="G4">
        <f t="shared" si="1"/>
        <v>6</v>
      </c>
      <c r="H4">
        <f t="shared" si="2"/>
        <v>3</v>
      </c>
      <c r="I4">
        <f t="shared" si="3"/>
        <v>0</v>
      </c>
      <c r="J4" t="b">
        <f>COUNTIFS(A$2:A4,A4,D$2:D4,D4)=1</f>
        <v>1</v>
      </c>
      <c r="K4">
        <f t="shared" si="4"/>
        <v>0</v>
      </c>
    </row>
    <row r="5" spans="1:11" x14ac:dyDescent="0.25">
      <c r="A5" s="2" t="s">
        <v>8</v>
      </c>
      <c r="B5" s="3" t="s">
        <v>5</v>
      </c>
      <c r="C5" s="4">
        <v>42654</v>
      </c>
      <c r="D5" s="2" t="s">
        <v>9</v>
      </c>
      <c r="E5" t="str">
        <f t="shared" si="0"/>
        <v>кт</v>
      </c>
      <c r="F5" s="8" t="s">
        <v>12</v>
      </c>
      <c r="G5">
        <f t="shared" si="1"/>
        <v>6</v>
      </c>
      <c r="H5">
        <f t="shared" si="2"/>
        <v>3</v>
      </c>
      <c r="I5">
        <f t="shared" si="3"/>
        <v>0</v>
      </c>
      <c r="J5" t="b">
        <f>COUNTIFS(A$2:A5,A5,D$2:D5,D5)=1</f>
        <v>0</v>
      </c>
      <c r="K5">
        <f t="shared" si="4"/>
        <v>0</v>
      </c>
    </row>
    <row r="6" spans="1:11" x14ac:dyDescent="0.25">
      <c r="A6" s="2" t="s">
        <v>8</v>
      </c>
      <c r="B6" s="3" t="s">
        <v>5</v>
      </c>
      <c r="C6" s="4">
        <v>42668</v>
      </c>
      <c r="D6" s="2" t="s">
        <v>9</v>
      </c>
      <c r="E6" t="str">
        <f t="shared" si="0"/>
        <v>кт</v>
      </c>
      <c r="F6" s="8" t="s">
        <v>12</v>
      </c>
      <c r="G6">
        <f t="shared" si="1"/>
        <v>6</v>
      </c>
      <c r="H6">
        <f t="shared" si="2"/>
        <v>3</v>
      </c>
      <c r="I6">
        <f t="shared" si="3"/>
        <v>0</v>
      </c>
      <c r="J6" t="b">
        <f>COUNTIFS(A$2:A6,A6,D$2:D6,D6)=1</f>
        <v>0</v>
      </c>
      <c r="K6">
        <f t="shared" si="4"/>
        <v>0</v>
      </c>
    </row>
    <row r="7" spans="1:11" x14ac:dyDescent="0.25">
      <c r="A7" s="2" t="s">
        <v>8</v>
      </c>
      <c r="B7" s="3" t="s">
        <v>5</v>
      </c>
      <c r="C7" s="4">
        <v>42668</v>
      </c>
      <c r="D7" s="2" t="s">
        <v>9</v>
      </c>
      <c r="E7" t="str">
        <f t="shared" si="0"/>
        <v>кт</v>
      </c>
      <c r="F7" s="8" t="s">
        <v>12</v>
      </c>
      <c r="G7">
        <f t="shared" si="1"/>
        <v>6</v>
      </c>
      <c r="H7">
        <f t="shared" si="2"/>
        <v>3</v>
      </c>
      <c r="I7">
        <f t="shared" si="3"/>
        <v>0</v>
      </c>
      <c r="J7" t="b">
        <f>COUNTIFS(A$2:A7,A7,D$2:D7,D7)=1</f>
        <v>0</v>
      </c>
      <c r="K7">
        <f t="shared" si="4"/>
        <v>0</v>
      </c>
    </row>
    <row r="8" spans="1:11" x14ac:dyDescent="0.25">
      <c r="A8" s="2" t="s">
        <v>8</v>
      </c>
      <c r="B8" s="3" t="s">
        <v>5</v>
      </c>
      <c r="C8" s="4">
        <v>42668</v>
      </c>
      <c r="D8" s="2" t="s">
        <v>9</v>
      </c>
      <c r="E8" t="str">
        <f t="shared" si="0"/>
        <v>кт</v>
      </c>
      <c r="F8" s="8" t="s">
        <v>12</v>
      </c>
      <c r="G8">
        <f t="shared" si="1"/>
        <v>6</v>
      </c>
      <c r="H8">
        <f t="shared" si="2"/>
        <v>3</v>
      </c>
      <c r="I8">
        <f t="shared" si="3"/>
        <v>0</v>
      </c>
      <c r="J8" t="b">
        <f>COUNTIFS(A$2:A8,A8,D$2:D8,D8)=1</f>
        <v>0</v>
      </c>
      <c r="K8">
        <f t="shared" si="4"/>
        <v>0</v>
      </c>
    </row>
    <row r="9" spans="1:11" x14ac:dyDescent="0.25">
      <c r="A9" s="2" t="s">
        <v>10</v>
      </c>
      <c r="B9" s="3" t="s">
        <v>5</v>
      </c>
      <c r="C9" s="4">
        <v>42676</v>
      </c>
      <c r="D9" s="2" t="s">
        <v>11</v>
      </c>
      <c r="E9" t="str">
        <f t="shared" si="0"/>
        <v>оя</v>
      </c>
      <c r="F9" s="8" t="s">
        <v>12</v>
      </c>
      <c r="G9">
        <f t="shared" si="1"/>
        <v>4</v>
      </c>
      <c r="H9">
        <f t="shared" si="2"/>
        <v>2</v>
      </c>
      <c r="I9">
        <f t="shared" si="3"/>
        <v>300</v>
      </c>
      <c r="J9" t="b">
        <f>COUNTIFS(A$2:A9,A9,D$2:D9,D9)=1</f>
        <v>1</v>
      </c>
      <c r="K9">
        <f t="shared" si="4"/>
        <v>300</v>
      </c>
    </row>
    <row r="10" spans="1:11" x14ac:dyDescent="0.25">
      <c r="A10" s="2" t="s">
        <v>10</v>
      </c>
      <c r="B10" s="3" t="s">
        <v>5</v>
      </c>
      <c r="C10" s="4">
        <v>42681</v>
      </c>
      <c r="D10" s="2" t="s">
        <v>11</v>
      </c>
      <c r="E10" t="str">
        <f t="shared" si="0"/>
        <v>оя</v>
      </c>
      <c r="F10" s="8" t="s">
        <v>12</v>
      </c>
      <c r="G10">
        <f t="shared" si="1"/>
        <v>4</v>
      </c>
      <c r="H10">
        <f t="shared" si="2"/>
        <v>2</v>
      </c>
      <c r="I10">
        <f t="shared" si="3"/>
        <v>300</v>
      </c>
      <c r="J10" t="b">
        <f>COUNTIFS(A$2:A10,A10,D$2:D10,D10)=1</f>
        <v>0</v>
      </c>
      <c r="K10">
        <f t="shared" si="4"/>
        <v>0</v>
      </c>
    </row>
    <row r="11" spans="1:11" x14ac:dyDescent="0.25">
      <c r="A11" s="2" t="s">
        <v>10</v>
      </c>
      <c r="B11" s="3" t="s">
        <v>5</v>
      </c>
      <c r="C11" s="4">
        <v>42681</v>
      </c>
      <c r="D11" s="2" t="s">
        <v>11</v>
      </c>
      <c r="E11" t="str">
        <f t="shared" si="0"/>
        <v>оя</v>
      </c>
      <c r="F11" s="8" t="s">
        <v>12</v>
      </c>
      <c r="G11">
        <f t="shared" si="1"/>
        <v>4</v>
      </c>
      <c r="H11">
        <f t="shared" si="2"/>
        <v>2</v>
      </c>
      <c r="I11">
        <f t="shared" si="3"/>
        <v>300</v>
      </c>
      <c r="J11" t="b">
        <f>COUNTIFS(A$2:A11,A11,D$2:D11,D11)=1</f>
        <v>0</v>
      </c>
      <c r="K11">
        <f t="shared" si="4"/>
        <v>0</v>
      </c>
    </row>
    <row r="12" spans="1:11" x14ac:dyDescent="0.25">
      <c r="A12" s="2" t="s">
        <v>7</v>
      </c>
      <c r="B12" s="3" t="s">
        <v>5</v>
      </c>
      <c r="C12" s="4">
        <v>42685</v>
      </c>
      <c r="D12" s="2" t="s">
        <v>11</v>
      </c>
      <c r="E12" t="str">
        <f t="shared" si="0"/>
        <v>оя</v>
      </c>
      <c r="F12" s="8" t="s">
        <v>12</v>
      </c>
      <c r="G12">
        <f t="shared" si="1"/>
        <v>4</v>
      </c>
      <c r="H12">
        <f t="shared" si="2"/>
        <v>2</v>
      </c>
      <c r="I12">
        <f t="shared" si="3"/>
        <v>300</v>
      </c>
      <c r="J12" t="b">
        <f>COUNTIFS(A$2:A12,A12,D$2:D12,D12)=1</f>
        <v>1</v>
      </c>
      <c r="K12">
        <f t="shared" si="4"/>
        <v>300</v>
      </c>
    </row>
    <row r="13" spans="1:11" x14ac:dyDescent="0.25">
      <c r="A13" s="2" t="s">
        <v>10</v>
      </c>
      <c r="B13" s="3" t="s">
        <v>5</v>
      </c>
      <c r="C13" s="4">
        <v>42690</v>
      </c>
      <c r="D13" s="2" t="s">
        <v>11</v>
      </c>
      <c r="E13" t="str">
        <f t="shared" si="0"/>
        <v>оя</v>
      </c>
      <c r="F13" s="8" t="s">
        <v>12</v>
      </c>
      <c r="G13">
        <f t="shared" si="1"/>
        <v>4</v>
      </c>
      <c r="H13">
        <f t="shared" si="2"/>
        <v>2</v>
      </c>
      <c r="I13">
        <f t="shared" si="3"/>
        <v>300</v>
      </c>
      <c r="J13" t="b">
        <f>COUNTIFS(A$2:A13,A13,D$2:D13,D13)=1</f>
        <v>0</v>
      </c>
      <c r="K13">
        <f t="shared" si="4"/>
        <v>0</v>
      </c>
    </row>
    <row r="14" spans="1:11" x14ac:dyDescent="0.25">
      <c r="A14" s="2" t="s">
        <v>7</v>
      </c>
      <c r="B14" s="3" t="s">
        <v>5</v>
      </c>
      <c r="C14" s="4">
        <v>42696</v>
      </c>
      <c r="D14" s="2" t="s">
        <v>11</v>
      </c>
      <c r="E14" t="str">
        <f t="shared" si="0"/>
        <v>оя</v>
      </c>
      <c r="F14" s="8" t="s">
        <v>12</v>
      </c>
      <c r="G14">
        <f t="shared" si="1"/>
        <v>4</v>
      </c>
      <c r="H14">
        <f t="shared" si="2"/>
        <v>2</v>
      </c>
      <c r="I14">
        <f t="shared" si="3"/>
        <v>300</v>
      </c>
      <c r="J14" t="b">
        <f>COUNTIFS(A$2:A14,A14,D$2:D14,D14)=1</f>
        <v>0</v>
      </c>
      <c r="K14">
        <f t="shared" si="4"/>
        <v>0</v>
      </c>
    </row>
    <row r="15" spans="1:11" x14ac:dyDescent="0.25">
      <c r="A15" s="5" t="s">
        <v>4</v>
      </c>
      <c r="B15" s="6" t="s">
        <v>5</v>
      </c>
      <c r="C15" s="7">
        <v>42698</v>
      </c>
      <c r="D15" s="5" t="s">
        <v>11</v>
      </c>
      <c r="E15" t="str">
        <f t="shared" si="0"/>
        <v>оя</v>
      </c>
      <c r="F15" s="8" t="s">
        <v>12</v>
      </c>
      <c r="G15">
        <f t="shared" si="1"/>
        <v>4</v>
      </c>
      <c r="H15">
        <f t="shared" si="2"/>
        <v>2</v>
      </c>
      <c r="I15">
        <f t="shared" si="3"/>
        <v>300</v>
      </c>
      <c r="J15" t="b">
        <f>COUNTIFS(A$2:A15,A15,D$2:D15,D15)=1</f>
        <v>1</v>
      </c>
      <c r="K15">
        <f t="shared" si="4"/>
        <v>300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Usr2</dc:creator>
  <cp:lastModifiedBy>User</cp:lastModifiedBy>
  <dcterms:created xsi:type="dcterms:W3CDTF">2016-12-14T07:33:54Z</dcterms:created>
  <dcterms:modified xsi:type="dcterms:W3CDTF">2016-12-14T10:20:44Z</dcterms:modified>
</cp:coreProperties>
</file>