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1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F2" i="1" l="1"/>
  <c r="AF3" i="1"/>
  <c r="AG3" i="1"/>
  <c r="AH3" i="1"/>
  <c r="AI3" i="1"/>
  <c r="AJ3" i="1"/>
  <c r="AK3" i="1"/>
  <c r="AL3" i="1"/>
  <c r="AM3" i="1"/>
  <c r="AF4" i="1"/>
  <c r="AG4" i="1"/>
  <c r="AH4" i="1"/>
  <c r="AI4" i="1"/>
  <c r="AJ4" i="1"/>
  <c r="AK4" i="1"/>
  <c r="AL4" i="1"/>
  <c r="AM4" i="1"/>
  <c r="AF5" i="1"/>
  <c r="AG5" i="1"/>
  <c r="AH5" i="1"/>
  <c r="AI5" i="1"/>
  <c r="AJ5" i="1"/>
  <c r="AK5" i="1"/>
  <c r="AL5" i="1"/>
  <c r="AM5" i="1"/>
  <c r="AF6" i="1"/>
  <c r="AG6" i="1"/>
  <c r="AH6" i="1"/>
  <c r="AI6" i="1"/>
  <c r="AJ6" i="1"/>
  <c r="AK6" i="1"/>
  <c r="AL6" i="1"/>
  <c r="AM6" i="1"/>
  <c r="AG2" i="1"/>
  <c r="AH2" i="1"/>
  <c r="AI2" i="1"/>
  <c r="AJ2" i="1"/>
  <c r="AK2" i="1"/>
  <c r="AL2" i="1"/>
  <c r="AM2" i="1"/>
</calcChain>
</file>

<file path=xl/sharedStrings.xml><?xml version="1.0" encoding="utf-8"?>
<sst xmlns="http://schemas.openxmlformats.org/spreadsheetml/2006/main" count="115" uniqueCount="75">
  <si>
    <t>CategoryID</t>
  </si>
  <si>
    <t>Code</t>
  </si>
  <si>
    <t>Group</t>
  </si>
  <si>
    <t>Article</t>
  </si>
  <si>
    <t>Vendor</t>
  </si>
  <si>
    <t>Model</t>
  </si>
  <si>
    <t>Name</t>
  </si>
  <si>
    <t>Description</t>
  </si>
  <si>
    <t>PriceUSD</t>
  </si>
  <si>
    <t>Price_ind</t>
  </si>
  <si>
    <t>CategoryName</t>
  </si>
  <si>
    <t>Bonus</t>
  </si>
  <si>
    <t>RecommendedPrice</t>
  </si>
  <si>
    <t>DDP</t>
  </si>
  <si>
    <t>Warranty</t>
  </si>
  <si>
    <t>Stock</t>
  </si>
  <si>
    <t>Note</t>
  </si>
  <si>
    <t>DayDelivery</t>
  </si>
  <si>
    <t>ProductID</t>
  </si>
  <si>
    <t>URL</t>
  </si>
  <si>
    <t>UKTVED</t>
  </si>
  <si>
    <t>GroupID</t>
  </si>
  <si>
    <t>ClassID</t>
  </si>
  <si>
    <t>ClassName</t>
  </si>
  <si>
    <t>Available</t>
  </si>
  <si>
    <t>Country</t>
  </si>
  <si>
    <t>RetailPrice</t>
  </si>
  <si>
    <t>CostDelivery</t>
  </si>
  <si>
    <t>U0103170</t>
  </si>
  <si>
    <t>Ноутбуки</t>
  </si>
  <si>
    <t>X751LAV-TY121D</t>
  </si>
  <si>
    <t>ASUS</t>
  </si>
  <si>
    <t>X751LAV</t>
  </si>
  <si>
    <t>Ноутбук ASUS X751LAV (X751LAV-TY121D)</t>
  </si>
  <si>
    <t>17.3', HD+ (1600 x 900), TN+film, Intel Core i3 4030U (1.9 ГГц), 4 ГБ, 750 ГБ, Intel HD 4400, DVD-SMulti, Bluetooth, Wi-Fi, LAN (RJ-45), noOS, 4 cell, 2.6 кг, Black</t>
  </si>
  <si>
    <t>0</t>
  </si>
  <si>
    <t/>
  </si>
  <si>
    <t>3</t>
  </si>
  <si>
    <t>http://opt.brain.com.ua/Noutbuk_ASUS_X751LAV_X751LAV-TY121D-p172323.html</t>
  </si>
  <si>
    <t>8471300000</t>
  </si>
  <si>
    <t>Ноутбук</t>
  </si>
  <si>
    <t>Китай</t>
  </si>
  <si>
    <t>U0110506</t>
  </si>
  <si>
    <t>B551LG-CR020G</t>
  </si>
  <si>
    <t>B551LG</t>
  </si>
  <si>
    <t>Ноутбук ASUS B551LG (B551LG-CR020G)</t>
  </si>
  <si>
    <t>15.6', HD (1366 х 768), TN+film, Intel Core i5 4200U (1.6 ГГц), 6 ГБ, 750 ГБ, NVIDIA GeForce GT 730M, 1 ГБ, DVD-SMulti, Bluetooth, Wi-Fi, Gigabit Ethernet, Windows 8.1 Pro 64-bit, 4 cell, 2.5 кг, Dark Grey</t>
  </si>
  <si>
    <t>http://opt.brain.com.ua/Noutbuk_ASUS_B551LG_B551LG-CR020G-p177597.html</t>
  </si>
  <si>
    <t>U0121701</t>
  </si>
  <si>
    <t>T300FA-FE002H</t>
  </si>
  <si>
    <t>T300FA</t>
  </si>
  <si>
    <t>Ноутбук ASUS T300FA (T300FA-FE002H)</t>
  </si>
  <si>
    <t>12.5', HD (1366 х 768), IPS, Intel Core M-5Y10 (0.8 - 2.0 ГГц), 4 ГБ, 1 ТБ, 64 ГБ, Intel HD Graphics 5300, No ODD, Bluetooth, Wi-Fi, LAN (RJ-45), Windows 8.1, 2 cell, 1.5 кг, Dark Grey</t>
  </si>
  <si>
    <t>http://opt.brain.com.ua/Noutbuk_ASUS_T300FA_T300FA-FE002H-p185576.html</t>
  </si>
  <si>
    <t>1</t>
  </si>
  <si>
    <t>http://brain.com.ua/static/images/prod_img/</t>
  </si>
  <si>
    <t>/</t>
  </si>
  <si>
    <t>U0183632</t>
  </si>
  <si>
    <t>NX.G2KEU.002</t>
  </si>
  <si>
    <t>Acer</t>
  </si>
  <si>
    <t>Aspire ES1-521-84YT</t>
  </si>
  <si>
    <t>Ноутбук Acer Aspire ES1-521-84YT (NX.G2KEU.002)</t>
  </si>
  <si>
    <t>15.6', HD (1366 х 768), TN+film, AMD A8 6410 (2 ГГц), 4 ГБ, 1 ТБ, AMD Radeon R5, DVD-SMulti, Bluetooth, Wi-Fi, Gigabit Ethernet, Linux, 3 cell, 2.4 кг, Black</t>
  </si>
  <si>
    <t>http://opt.brain.com.ua/Noutbuk_Acer_Aspire_ES1-521-84YT_NXG2KEU002-p235204.html</t>
  </si>
  <si>
    <t>U0036205</t>
  </si>
  <si>
    <t>Наушники, гарнитуры, микрофоны</t>
  </si>
  <si>
    <t>15482</t>
  </si>
  <si>
    <t>Trust</t>
  </si>
  <si>
    <t>Zaia Hedset</t>
  </si>
  <si>
    <t>Наушники Trust Zaia Hedset (15482)</t>
  </si>
  <si>
    <t>музыка и развлечения, гарнитура, проводное, накладные, дуга над головой, штекер 3.5 мм, 2, Black</t>
  </si>
  <si>
    <t>Наушники и гарнитуры</t>
  </si>
  <si>
    <t>http://opt.brain.com.ua/Garnitura_TRUST_Zaia_Hedset_15482-p71478.html</t>
  </si>
  <si>
    <t>8518109590</t>
  </si>
  <si>
    <t>Наушники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</si>
</sst>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indexed="30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8" fillId="0" borderId="0" xfId="42"/>
    <xf numFmtId="0" fontId="18" fillId="0" borderId="0" xfId="42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 vertical="center"/>
    </xf>
    <xf numFmtId="0" fontId="19" fillId="33" borderId="0" xfId="0" applyFont="1" applyFill="1"/>
    <xf numFmtId="0" fontId="19" fillId="33" borderId="0" xfId="0" applyFont="1" applyFill="1" applyAlignment="1">
      <alignment horizontal="center"/>
    </xf>
    <xf numFmtId="0" fontId="18" fillId="33" borderId="0" xfId="42" applyFill="1" applyAlignment="1">
      <alignment horizontal="center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pt.brain.com.ua/Noutbuk_ASUS_X751LAV_X751LAV-TY121D-p17232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tabSelected="1" workbookViewId="0">
      <selection activeCell="AF1" sqref="AF1"/>
    </sheetView>
  </sheetViews>
  <sheetFormatPr defaultRowHeight="15" customHeight="1"/>
  <cols>
    <col min="7" max="7" width="9.140625" hidden="1" customWidth="1"/>
    <col min="8" max="8" width="12.140625" hidden="1" customWidth="1"/>
    <col min="9" max="11" width="9.140625" hidden="1" customWidth="1"/>
    <col min="12" max="19" width="9.140625" style="1" hidden="1" customWidth="1"/>
    <col min="20" max="20" width="47.42578125" hidden="1" customWidth="1"/>
    <col min="21" max="29" width="9.140625" hidden="1" customWidth="1"/>
    <col min="30" max="30" width="9.140625" customWidth="1"/>
    <col min="31" max="31" width="9.140625" style="9" customWidth="1"/>
    <col min="32" max="36" width="9.140625" style="9"/>
  </cols>
  <sheetData>
    <row r="1" spans="1:39" s="10" customFormat="1" ht="15" customHeigh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D1" s="13" t="s">
        <v>55</v>
      </c>
      <c r="AE1" s="14" t="s">
        <v>56</v>
      </c>
      <c r="AF1" s="11"/>
      <c r="AG1" s="11"/>
      <c r="AH1" s="11"/>
      <c r="AI1" s="11"/>
      <c r="AJ1" s="11"/>
    </row>
    <row r="2" spans="1:39" ht="15" customHeight="1">
      <c r="A2" s="2">
        <v>1191</v>
      </c>
      <c r="B2" t="s">
        <v>28</v>
      </c>
      <c r="C2" t="s">
        <v>29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s="3">
        <v>510</v>
      </c>
      <c r="J2" s="2"/>
      <c r="K2" t="s">
        <v>29</v>
      </c>
      <c r="L2" s="4">
        <v>0</v>
      </c>
      <c r="M2" s="4">
        <v>0</v>
      </c>
      <c r="N2" s="1" t="s">
        <v>35</v>
      </c>
      <c r="O2" s="5">
        <v>12</v>
      </c>
      <c r="P2" s="1" t="s">
        <v>35</v>
      </c>
      <c r="Q2" s="1" t="s">
        <v>36</v>
      </c>
      <c r="R2" s="1" t="s">
        <v>37</v>
      </c>
      <c r="S2" s="5">
        <v>172323</v>
      </c>
      <c r="T2" s="7" t="s">
        <v>38</v>
      </c>
      <c r="U2" t="s">
        <v>39</v>
      </c>
      <c r="V2" s="2">
        <v>1001</v>
      </c>
      <c r="W2" s="2">
        <v>75</v>
      </c>
      <c r="X2" t="s">
        <v>40</v>
      </c>
      <c r="Y2" t="s">
        <v>35</v>
      </c>
      <c r="Z2" t="s">
        <v>41</v>
      </c>
      <c r="AA2" s="3">
        <v>14040.9</v>
      </c>
      <c r="AB2" s="3">
        <v>0</v>
      </c>
      <c r="AF2" s="15">
        <f xml:space="preserve"> HYPERLINK("http://brain.com.ua/static/images/prod_img/"&amp;MID($B2,7,1)&amp;"/"&amp;RIGHT($B2, 1)&amp;"/"&amp;$B2&amp;"_"&amp;IF(COLUMN(A1)=1,"",COLUMN(A1))&amp;"big.jpg",COLUMN(A1))</f>
        <v>1</v>
      </c>
      <c r="AG2" s="15">
        <f t="shared" ref="AG2:AM2" si="0" xml:space="preserve"> HYPERLINK("http://brain.com.ua/static/images/prod_img/"&amp;MID($B2,7,1)&amp;"/"&amp;RIGHT($B2, 1)&amp;"/"&amp;$B2&amp;"_"&amp;IF(COLUMN(B1)=1,"",COLUMN(B1))&amp;"big.jpg",COLUMN(B1))</f>
        <v>2</v>
      </c>
      <c r="AH2" s="15">
        <f t="shared" si="0"/>
        <v>3</v>
      </c>
      <c r="AI2" s="15">
        <f t="shared" si="0"/>
        <v>4</v>
      </c>
      <c r="AJ2" s="15">
        <f t="shared" si="0"/>
        <v>5</v>
      </c>
      <c r="AK2" s="15">
        <f t="shared" si="0"/>
        <v>6</v>
      </c>
      <c r="AL2" s="15">
        <f t="shared" si="0"/>
        <v>7</v>
      </c>
      <c r="AM2" s="15">
        <f t="shared" si="0"/>
        <v>8</v>
      </c>
    </row>
    <row r="3" spans="1:39" ht="15" customHeight="1">
      <c r="A3" s="2">
        <v>1191</v>
      </c>
      <c r="B3" t="s">
        <v>42</v>
      </c>
      <c r="C3" t="s">
        <v>29</v>
      </c>
      <c r="D3" t="s">
        <v>43</v>
      </c>
      <c r="E3" t="s">
        <v>31</v>
      </c>
      <c r="F3" t="s">
        <v>44</v>
      </c>
      <c r="G3" t="s">
        <v>45</v>
      </c>
      <c r="H3" t="s">
        <v>46</v>
      </c>
      <c r="I3" s="3">
        <v>1138.9000000000001</v>
      </c>
      <c r="J3" s="2"/>
      <c r="K3" t="s">
        <v>29</v>
      </c>
      <c r="L3" s="4">
        <v>0</v>
      </c>
      <c r="M3" s="4">
        <v>0</v>
      </c>
      <c r="N3" s="1" t="s">
        <v>35</v>
      </c>
      <c r="O3" s="5">
        <v>12</v>
      </c>
      <c r="P3" s="1" t="s">
        <v>35</v>
      </c>
      <c r="Q3" s="1" t="s">
        <v>36</v>
      </c>
      <c r="R3" s="1" t="s">
        <v>37</v>
      </c>
      <c r="S3" s="5">
        <v>177597</v>
      </c>
      <c r="T3" t="s">
        <v>47</v>
      </c>
      <c r="U3" t="s">
        <v>39</v>
      </c>
      <c r="V3" s="2">
        <v>1001</v>
      </c>
      <c r="W3" s="2">
        <v>75</v>
      </c>
      <c r="X3" t="s">
        <v>40</v>
      </c>
      <c r="Y3" t="s">
        <v>35</v>
      </c>
      <c r="Z3" t="s">
        <v>41</v>
      </c>
      <c r="AA3" s="3">
        <v>30100.5</v>
      </c>
      <c r="AB3" s="3">
        <v>0</v>
      </c>
      <c r="AF3" s="15">
        <f t="shared" ref="AF3:AF6" si="1" xml:space="preserve"> HYPERLINK("http://brain.com.ua/static/images/prod_img/"&amp;MID($B3,7,1)&amp;"/"&amp;RIGHT($B3, 1)&amp;"/"&amp;$B3&amp;"_"&amp;IF(COLUMN(A2)=1,"",COLUMN(A2))&amp;"big.jpg",COLUMN(A2))</f>
        <v>1</v>
      </c>
      <c r="AG3" s="15">
        <f t="shared" ref="AG3:AG6" si="2" xml:space="preserve"> HYPERLINK("http://brain.com.ua/static/images/prod_img/"&amp;MID($B3,7,1)&amp;"/"&amp;RIGHT($B3, 1)&amp;"/"&amp;$B3&amp;"_"&amp;IF(COLUMN(B2)=1,"",COLUMN(B2))&amp;"big.jpg",COLUMN(B2))</f>
        <v>2</v>
      </c>
      <c r="AH3" s="15">
        <f t="shared" ref="AH3:AH6" si="3" xml:space="preserve"> HYPERLINK("http://brain.com.ua/static/images/prod_img/"&amp;MID($B3,7,1)&amp;"/"&amp;RIGHT($B3, 1)&amp;"/"&amp;$B3&amp;"_"&amp;IF(COLUMN(C2)=1,"",COLUMN(C2))&amp;"big.jpg",COLUMN(C2))</f>
        <v>3</v>
      </c>
      <c r="AI3" s="15">
        <f t="shared" ref="AI3:AI6" si="4" xml:space="preserve"> HYPERLINK("http://brain.com.ua/static/images/prod_img/"&amp;MID($B3,7,1)&amp;"/"&amp;RIGHT($B3, 1)&amp;"/"&amp;$B3&amp;"_"&amp;IF(COLUMN(D2)=1,"",COLUMN(D2))&amp;"big.jpg",COLUMN(D2))</f>
        <v>4</v>
      </c>
      <c r="AJ3" s="15">
        <f t="shared" ref="AJ3:AJ6" si="5" xml:space="preserve"> HYPERLINK("http://brain.com.ua/static/images/prod_img/"&amp;MID($B3,7,1)&amp;"/"&amp;RIGHT($B3, 1)&amp;"/"&amp;$B3&amp;"_"&amp;IF(COLUMN(E2)=1,"",COLUMN(E2))&amp;"big.jpg",COLUMN(E2))</f>
        <v>5</v>
      </c>
      <c r="AK3" s="15">
        <f t="shared" ref="AK3:AK6" si="6" xml:space="preserve"> HYPERLINK("http://brain.com.ua/static/images/prod_img/"&amp;MID($B3,7,1)&amp;"/"&amp;RIGHT($B3, 1)&amp;"/"&amp;$B3&amp;"_"&amp;IF(COLUMN(F2)=1,"",COLUMN(F2))&amp;"big.jpg",COLUMN(F2))</f>
        <v>6</v>
      </c>
      <c r="AL3" s="15">
        <f t="shared" ref="AL3:AL6" si="7" xml:space="preserve"> HYPERLINK("http://brain.com.ua/static/images/prod_img/"&amp;MID($B3,7,1)&amp;"/"&amp;RIGHT($B3, 1)&amp;"/"&amp;$B3&amp;"_"&amp;IF(COLUMN(G2)=1,"",COLUMN(G2))&amp;"big.jpg",COLUMN(G2))</f>
        <v>7</v>
      </c>
      <c r="AM3" s="15">
        <f t="shared" ref="AM3:AM6" si="8" xml:space="preserve"> HYPERLINK("http://brain.com.ua/static/images/prod_img/"&amp;MID($B3,7,1)&amp;"/"&amp;RIGHT($B3, 1)&amp;"/"&amp;$B3&amp;"_"&amp;IF(COLUMN(H2)=1,"",COLUMN(H2))&amp;"big.jpg",COLUMN(H2))</f>
        <v>8</v>
      </c>
    </row>
    <row r="4" spans="1:39" ht="15" customHeight="1">
      <c r="A4" s="2">
        <v>1191</v>
      </c>
      <c r="B4" t="s">
        <v>48</v>
      </c>
      <c r="C4" t="s">
        <v>29</v>
      </c>
      <c r="D4" t="s">
        <v>49</v>
      </c>
      <c r="E4" t="s">
        <v>31</v>
      </c>
      <c r="F4" t="s">
        <v>50</v>
      </c>
      <c r="G4" t="s">
        <v>51</v>
      </c>
      <c r="H4" t="s">
        <v>52</v>
      </c>
      <c r="I4" s="3">
        <v>832.9</v>
      </c>
      <c r="J4" s="2"/>
      <c r="K4" t="s">
        <v>29</v>
      </c>
      <c r="L4" s="4">
        <v>0</v>
      </c>
      <c r="M4" s="4">
        <v>0</v>
      </c>
      <c r="N4" s="1" t="s">
        <v>35</v>
      </c>
      <c r="O4" s="5">
        <v>24</v>
      </c>
      <c r="P4" s="1" t="s">
        <v>35</v>
      </c>
      <c r="Q4" s="1" t="s">
        <v>36</v>
      </c>
      <c r="R4" s="1" t="s">
        <v>37</v>
      </c>
      <c r="S4" s="5">
        <v>185576</v>
      </c>
      <c r="T4" t="s">
        <v>53</v>
      </c>
      <c r="U4" t="s">
        <v>39</v>
      </c>
      <c r="V4" s="2">
        <v>1001</v>
      </c>
      <c r="W4" s="2">
        <v>75</v>
      </c>
      <c r="X4" t="s">
        <v>40</v>
      </c>
      <c r="Y4" t="s">
        <v>35</v>
      </c>
      <c r="Z4" t="s">
        <v>41</v>
      </c>
      <c r="AA4" s="3">
        <v>22112.7</v>
      </c>
      <c r="AB4" s="3">
        <v>0</v>
      </c>
      <c r="AF4" s="15">
        <f t="shared" si="1"/>
        <v>1</v>
      </c>
      <c r="AG4" s="15">
        <f t="shared" si="2"/>
        <v>2</v>
      </c>
      <c r="AH4" s="15">
        <f t="shared" si="3"/>
        <v>3</v>
      </c>
      <c r="AI4" s="15">
        <f t="shared" si="4"/>
        <v>4</v>
      </c>
      <c r="AJ4" s="15">
        <f t="shared" si="5"/>
        <v>5</v>
      </c>
      <c r="AK4" s="15">
        <f t="shared" si="6"/>
        <v>6</v>
      </c>
      <c r="AL4" s="15">
        <f t="shared" si="7"/>
        <v>7</v>
      </c>
      <c r="AM4" s="15">
        <f t="shared" si="8"/>
        <v>8</v>
      </c>
    </row>
    <row r="5" spans="1:39" ht="12.75" customHeight="1">
      <c r="A5" s="2">
        <v>1191</v>
      </c>
      <c r="B5" t="s">
        <v>57</v>
      </c>
      <c r="C5" t="s">
        <v>29</v>
      </c>
      <c r="D5" t="s">
        <v>58</v>
      </c>
      <c r="E5" t="s">
        <v>59</v>
      </c>
      <c r="F5" t="s">
        <v>60</v>
      </c>
      <c r="G5" t="s">
        <v>61</v>
      </c>
      <c r="H5" t="s">
        <v>62</v>
      </c>
      <c r="I5" s="3">
        <v>348.9</v>
      </c>
      <c r="J5" s="2"/>
      <c r="K5" t="s">
        <v>29</v>
      </c>
      <c r="L5" s="3">
        <v>0</v>
      </c>
      <c r="M5" s="3">
        <v>9266</v>
      </c>
      <c r="N5" t="s">
        <v>35</v>
      </c>
      <c r="O5" s="2">
        <v>12</v>
      </c>
      <c r="P5" t="s">
        <v>35</v>
      </c>
      <c r="Q5" t="s">
        <v>36</v>
      </c>
      <c r="R5" t="s">
        <v>37</v>
      </c>
      <c r="S5" s="2">
        <v>235204</v>
      </c>
      <c r="T5" t="s">
        <v>63</v>
      </c>
      <c r="U5" t="s">
        <v>39</v>
      </c>
      <c r="V5" s="2">
        <v>1001</v>
      </c>
      <c r="W5" s="2">
        <v>75</v>
      </c>
      <c r="X5" t="s">
        <v>40</v>
      </c>
      <c r="Y5" t="s">
        <v>35</v>
      </c>
      <c r="Z5" t="s">
        <v>41</v>
      </c>
      <c r="AA5" s="3">
        <v>9265.5</v>
      </c>
      <c r="AB5" s="3">
        <v>0</v>
      </c>
      <c r="AE5"/>
      <c r="AF5" s="15">
        <f t="shared" si="1"/>
        <v>1</v>
      </c>
      <c r="AG5" s="15">
        <f t="shared" si="2"/>
        <v>2</v>
      </c>
      <c r="AH5" s="15">
        <f t="shared" si="3"/>
        <v>3</v>
      </c>
      <c r="AI5" s="15">
        <f t="shared" si="4"/>
        <v>4</v>
      </c>
      <c r="AJ5" s="15">
        <f t="shared" si="5"/>
        <v>5</v>
      </c>
      <c r="AK5" s="15">
        <f t="shared" si="6"/>
        <v>6</v>
      </c>
      <c r="AL5" s="15">
        <f t="shared" si="7"/>
        <v>7</v>
      </c>
      <c r="AM5" s="15">
        <f t="shared" si="8"/>
        <v>8</v>
      </c>
    </row>
    <row r="6" spans="1:39" ht="12.75" customHeight="1">
      <c r="A6" s="2">
        <v>1365</v>
      </c>
      <c r="B6" t="s">
        <v>64</v>
      </c>
      <c r="C6" t="s">
        <v>65</v>
      </c>
      <c r="D6" t="s">
        <v>66</v>
      </c>
      <c r="E6" t="s">
        <v>67</v>
      </c>
      <c r="F6" t="s">
        <v>68</v>
      </c>
      <c r="G6" t="s">
        <v>69</v>
      </c>
      <c r="H6" t="s">
        <v>70</v>
      </c>
      <c r="I6" s="3">
        <v>14.43</v>
      </c>
      <c r="J6" s="2"/>
      <c r="K6" t="s">
        <v>71</v>
      </c>
      <c r="L6" s="3">
        <v>0</v>
      </c>
      <c r="M6" s="3">
        <v>399</v>
      </c>
      <c r="N6" t="s">
        <v>54</v>
      </c>
      <c r="O6" s="2">
        <v>36</v>
      </c>
      <c r="P6" t="s">
        <v>35</v>
      </c>
      <c r="Q6" t="s">
        <v>36</v>
      </c>
      <c r="R6" t="s">
        <v>37</v>
      </c>
      <c r="S6" s="2">
        <v>78970</v>
      </c>
      <c r="T6" t="s">
        <v>72</v>
      </c>
      <c r="U6" t="s">
        <v>73</v>
      </c>
      <c r="V6" s="2">
        <v>100064</v>
      </c>
      <c r="W6" s="2">
        <v>157</v>
      </c>
      <c r="X6" t="s">
        <v>74</v>
      </c>
      <c r="Y6" t="s">
        <v>35</v>
      </c>
      <c r="Z6" t="s">
        <v>41</v>
      </c>
      <c r="AA6" s="3">
        <v>398.7</v>
      </c>
      <c r="AB6" s="3">
        <v>0</v>
      </c>
      <c r="AE6"/>
      <c r="AF6" s="15">
        <f t="shared" si="1"/>
        <v>1</v>
      </c>
      <c r="AG6" s="15">
        <f t="shared" si="2"/>
        <v>2</v>
      </c>
      <c r="AH6" s="15">
        <f t="shared" si="3"/>
        <v>3</v>
      </c>
      <c r="AI6" s="15">
        <f t="shared" si="4"/>
        <v>4</v>
      </c>
      <c r="AJ6" s="15">
        <f t="shared" si="5"/>
        <v>5</v>
      </c>
      <c r="AK6" s="15">
        <f t="shared" si="6"/>
        <v>6</v>
      </c>
      <c r="AL6" s="15">
        <f t="shared" si="7"/>
        <v>7</v>
      </c>
      <c r="AM6" s="15">
        <f t="shared" si="8"/>
        <v>8</v>
      </c>
    </row>
    <row r="12" spans="1:39" ht="15" customHeight="1">
      <c r="Q12" s="8"/>
    </row>
    <row r="30" spans="4:4" ht="15" customHeight="1">
      <c r="D30" s="6"/>
    </row>
  </sheetData>
  <hyperlinks>
    <hyperlink ref="T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Wwizard</dc:creator>
  <cp:lastModifiedBy>User</cp:lastModifiedBy>
  <dcterms:created xsi:type="dcterms:W3CDTF">2016-12-13T10:27:10Z</dcterms:created>
  <dcterms:modified xsi:type="dcterms:W3CDTF">2016-12-18T07:14:05Z</dcterms:modified>
</cp:coreProperties>
</file>