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120" yWindow="105" windowWidth="15120" windowHeight="8010" activeTab="3"/>
  </bookViews>
  <sheets>
    <sheet name="задачи" sheetId="4" r:id="rId1"/>
    <sheet name="список" sheetId="5" r:id="rId2"/>
    <sheet name="сфера" sheetId="6" state="hidden" r:id="rId3"/>
    <sheet name="отчет" sheetId="7" r:id="rId4"/>
  </sheets>
  <externalReferences>
    <externalReference r:id="rId5"/>
  </externalReferences>
  <definedNames>
    <definedName name="_xlnm._FilterDatabase" localSheetId="0" hidden="1">задачи!$A$1:$S$152</definedName>
    <definedName name="Вид_звонка">список!$B$2:$B$211</definedName>
    <definedName name="Дата">OFFSET([1]Вспом!$A$2,,,COUNT([1]Вспом!$A$1:$A$65536))</definedName>
    <definedName name="Звонок">список!$C$2:$C$23</definedName>
    <definedName name="Интерес">список!$D$2:$D$38</definedName>
    <definedName name="Исполнитель">список!$A$2:$A$436</definedName>
    <definedName name="Результат">OFFSET([1]Вспом!$C$2,,,COUNTA([1]Вспом!$C$1:$C$65536)-1)</definedName>
    <definedName name="Результат_звонка">список!$C$2:$C$64</definedName>
    <definedName name="ФИО_сотрудника">OFFSET([1]Вспом!$E$2,,,COUNTA([1]Вспом!$E$1:$E$65536)-1)</definedName>
    <definedName name="Этап">список!$E$2:$E$16</definedName>
  </definedNames>
  <calcPr calcId="145621"/>
</workbook>
</file>

<file path=xl/calcChain.xml><?xml version="1.0" encoding="utf-8"?>
<calcChain xmlns="http://schemas.openxmlformats.org/spreadsheetml/2006/main">
  <c r="E5" i="7" l="1"/>
  <c r="E6" i="7" s="1"/>
  <c r="C6" i="7" l="1"/>
  <c r="D6" i="7"/>
  <c r="E37" i="7"/>
  <c r="E38" i="7"/>
  <c r="E39" i="7"/>
  <c r="E40" i="7"/>
  <c r="E41" i="7"/>
  <c r="E42" i="7"/>
  <c r="E36" i="7"/>
  <c r="E29" i="7"/>
  <c r="E30" i="7"/>
  <c r="E31" i="7"/>
  <c r="E32" i="7"/>
  <c r="E33" i="7"/>
  <c r="E28" i="7"/>
  <c r="E18" i="7"/>
  <c r="E19" i="7"/>
  <c r="E20" i="7"/>
  <c r="E21" i="7"/>
  <c r="E22" i="7"/>
  <c r="E23" i="7"/>
  <c r="E24" i="7"/>
  <c r="E25" i="7"/>
  <c r="E17" i="7"/>
  <c r="E10" i="7"/>
  <c r="E11" i="7"/>
  <c r="E12" i="7"/>
  <c r="E13" i="7"/>
  <c r="E14" i="7"/>
  <c r="E9" i="7"/>
  <c r="B3" i="7" l="1"/>
  <c r="G79" i="4" l="1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78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57" i="4"/>
  <c r="B6" i="7" l="1"/>
</calcChain>
</file>

<file path=xl/sharedStrings.xml><?xml version="1.0" encoding="utf-8"?>
<sst xmlns="http://schemas.openxmlformats.org/spreadsheetml/2006/main" count="943" uniqueCount="419">
  <si>
    <t>Отказ</t>
  </si>
  <si>
    <t>Дата начала периода:</t>
  </si>
  <si>
    <t>Дата завершения периода:</t>
  </si>
  <si>
    <t>ФИО сотрудника:</t>
  </si>
  <si>
    <t>Проявили интерес</t>
  </si>
  <si>
    <t>Не проявили интерес</t>
  </si>
  <si>
    <t>Не дозвонились</t>
  </si>
  <si>
    <t>Письмо</t>
  </si>
  <si>
    <t>Встреча</t>
  </si>
  <si>
    <t>Дата задачи</t>
  </si>
  <si>
    <t>Исполнитель</t>
  </si>
  <si>
    <t>Вид звонка</t>
  </si>
  <si>
    <t>Клиент</t>
  </si>
  <si>
    <t>Дата прозвона</t>
  </si>
  <si>
    <t>Телефон, на который совершался звонок</t>
  </si>
  <si>
    <t>Реальный</t>
  </si>
  <si>
    <t>Потерянный В</t>
  </si>
  <si>
    <t>Потерянный</t>
  </si>
  <si>
    <t>Вторсырье</t>
  </si>
  <si>
    <t>Иванова Н.</t>
  </si>
  <si>
    <t>Кудашкина А.</t>
  </si>
  <si>
    <t>Бикбулатов Р.</t>
  </si>
  <si>
    <t>сфера</t>
  </si>
  <si>
    <t>Мебель / Материалы / Фурнитура</t>
  </si>
  <si>
    <t>услуги</t>
  </si>
  <si>
    <t>Матрасы, Мягкая мебель, Корпусная мебель, Постельные принадлежности / Текстиль для дома</t>
  </si>
  <si>
    <t>№ п/п</t>
  </si>
  <si>
    <t>кол-во комп</t>
  </si>
  <si>
    <t>Интерес</t>
  </si>
  <si>
    <t>Период следующего действия</t>
  </si>
  <si>
    <t>Адрес*</t>
  </si>
  <si>
    <t>ЛПР*</t>
  </si>
  <si>
    <t>Ответственный за результат</t>
  </si>
  <si>
    <t>Комментарий к интересу</t>
  </si>
  <si>
    <t>Этап следующего действия</t>
  </si>
  <si>
    <t>Что следует сделать?</t>
  </si>
  <si>
    <t>Услуги*</t>
  </si>
  <si>
    <t>*поле заполняется только по холодным звонкам</t>
  </si>
  <si>
    <t>вып список</t>
  </si>
  <si>
    <t>РегионТорг, ООО</t>
  </si>
  <si>
    <t>УфаТорг, ООО</t>
  </si>
  <si>
    <t>Инпром РБК, ООО</t>
  </si>
  <si>
    <t>Бетон Трест, ООО</t>
  </si>
  <si>
    <t>ДроздоФФ (2)</t>
  </si>
  <si>
    <t>Мебель (Николай)</t>
  </si>
  <si>
    <t>Много Мебели, ООО</t>
  </si>
  <si>
    <t>ПОЛИПЛАСТ, ООО</t>
  </si>
  <si>
    <t>ТД Керамика, ООО</t>
  </si>
  <si>
    <t>Еленская Н. Л., ИП</t>
  </si>
  <si>
    <t>Главфундамент</t>
  </si>
  <si>
    <t>Мустафин А. М., ИП</t>
  </si>
  <si>
    <t>ТД Уфа-Керама-Волга, ООО</t>
  </si>
  <si>
    <t>Компания КранСтройСервис, ООО</t>
  </si>
  <si>
    <t>Приуралье, ООО</t>
  </si>
  <si>
    <t>Скорпион, ООО</t>
  </si>
  <si>
    <t>*вып список</t>
  </si>
  <si>
    <t>Перезвонить</t>
  </si>
  <si>
    <t>Недозвон</t>
  </si>
  <si>
    <t>Результат звонка</t>
  </si>
  <si>
    <t>ХЗ (закуп)</t>
  </si>
  <si>
    <t>ХЗ (продажа)</t>
  </si>
  <si>
    <t>Уфимский Полигон ТБО</t>
  </si>
  <si>
    <t>Аллат, АО (Уфа)</t>
  </si>
  <si>
    <t>Кока-Кола (2)</t>
  </si>
  <si>
    <t>Втормаркет, ООО</t>
  </si>
  <si>
    <t>Мир игрушек</t>
  </si>
  <si>
    <t>Ре-Форма, ООО</t>
  </si>
  <si>
    <t>Рэйд, ООО</t>
  </si>
  <si>
    <t>Хлебзавод (Индустриальное шоссе)</t>
  </si>
  <si>
    <t>ТД Холдинг</t>
  </si>
  <si>
    <t>Экопром, ООО</t>
  </si>
  <si>
    <t>Сток-Логистик</t>
  </si>
  <si>
    <t>УДК Урал Холод, ООО</t>
  </si>
  <si>
    <t>Володя (мясокомбинат)</t>
  </si>
  <si>
    <t>Берг, ООО</t>
  </si>
  <si>
    <t>Рустем (д. Алексеевка)</t>
  </si>
  <si>
    <t>Балтика, ОАО</t>
  </si>
  <si>
    <t>Торговая компания БШЛВ</t>
  </si>
  <si>
    <t>Уфа-КЕРАМА, ООО</t>
  </si>
  <si>
    <t>Аскона, ООО</t>
  </si>
  <si>
    <t>Эконом магазин (ТЦ Радуга)</t>
  </si>
  <si>
    <t>Алексей (Кармаскалы)</t>
  </si>
  <si>
    <t>ТК ЖелдорАльянс, ООО</t>
  </si>
  <si>
    <t>ООО "ПрофУпаковка"</t>
  </si>
  <si>
    <t>Максимум (Злобина), ООО</t>
  </si>
  <si>
    <t>Индезит</t>
  </si>
  <si>
    <t>Полипласт-Уфа, ООО</t>
  </si>
  <si>
    <t>Естима</t>
  </si>
  <si>
    <t>БКС-плюс, ООО</t>
  </si>
  <si>
    <t>ЛК КИТ, ООО</t>
  </si>
  <si>
    <t>Данска Груп, ООО</t>
  </si>
  <si>
    <t>Триал-Спорт, ООО</t>
  </si>
  <si>
    <t>Искож, АО</t>
  </si>
  <si>
    <t>Восток-Сервис, ООО</t>
  </si>
  <si>
    <t>Транстерминал, ООО</t>
  </si>
  <si>
    <t>Сто печей</t>
  </si>
  <si>
    <t>УФПС РБ</t>
  </si>
  <si>
    <t>Оптовый Рынок (Петр)</t>
  </si>
  <si>
    <t>Период реактивации</t>
  </si>
  <si>
    <t>нет</t>
  </si>
  <si>
    <t>Заказ</t>
  </si>
  <si>
    <t>Письмо/КП</t>
  </si>
  <si>
    <t>Комментарий к результату звонка</t>
  </si>
  <si>
    <t>* потеряшки</t>
  </si>
  <si>
    <t>Не наш ЦК</t>
  </si>
  <si>
    <t>Не наш цел кл</t>
  </si>
  <si>
    <t>Этап</t>
  </si>
  <si>
    <t>Завершен контакт</t>
  </si>
  <si>
    <t>Первый звонок</t>
  </si>
  <si>
    <t>Повторный звонок</t>
  </si>
  <si>
    <t>Первая встреча</t>
  </si>
  <si>
    <t>Повторная встреча</t>
  </si>
  <si>
    <t xml:space="preserve">Услуги складского хранения </t>
  </si>
  <si>
    <t>Оптовые склады</t>
  </si>
  <si>
    <t>Мебель для ванных комнат</t>
  </si>
  <si>
    <t>Производство / Поставки</t>
  </si>
  <si>
    <t>Абразивные материалы и инструмент</t>
  </si>
  <si>
    <t>Девона</t>
  </si>
  <si>
    <t>ПромСнаб</t>
  </si>
  <si>
    <t>Центр инструментальных поставок</t>
  </si>
  <si>
    <t>Союз инструмент</t>
  </si>
  <si>
    <t>Феррум</t>
  </si>
  <si>
    <t>Европроект</t>
  </si>
  <si>
    <t>Супермастер</t>
  </si>
  <si>
    <t>Умелые руки, магазин, ИП Сафин М. В.</t>
  </si>
  <si>
    <t>Адимакс, ПКП</t>
  </si>
  <si>
    <t>Пакт-Айр, обособленное подразделение в г. Уфе</t>
  </si>
  <si>
    <t>Промтехснаб</t>
  </si>
  <si>
    <t>ПромКонтинент</t>
  </si>
  <si>
    <t>Ронис</t>
  </si>
  <si>
    <t>Кузов-маркет</t>
  </si>
  <si>
    <t>Ивек</t>
  </si>
  <si>
    <t>Добрыня мастер</t>
  </si>
  <si>
    <t>Инструментальная компания МИКРОН</t>
  </si>
  <si>
    <t>АВТОграф Уфа</t>
  </si>
  <si>
    <t>НПО НефтеХимМашСервис</t>
  </si>
  <si>
    <t>Фестул</t>
  </si>
  <si>
    <t>Уфа, ул. Сагита Агиша, 1\/3</t>
  </si>
  <si>
    <t>Уфа, ул. Ульяновых, 64</t>
  </si>
  <si>
    <t>Уфа, ул. Трамвайная, 9</t>
  </si>
  <si>
    <t>Уфа, ул. Менделеева, 138</t>
  </si>
  <si>
    <t>Уфа, ул. Трамвайная, 4б, оф. 322</t>
  </si>
  <si>
    <t>Уфа, ул. Кировоградская, 37\/1</t>
  </si>
  <si>
    <t>Уфа, ул. Силикатная, 19а</t>
  </si>
  <si>
    <t>Уфа, ул. Кировоградская, 33</t>
  </si>
  <si>
    <t>Уфа, ул. Революционная, 221</t>
  </si>
  <si>
    <t>Уфа, ул. Казанская, 2</t>
  </si>
  <si>
    <t>Уфа, ул. Льва Толстого, 30</t>
  </si>
  <si>
    <t>Уфа, ш. Индустриальное, 118</t>
  </si>
  <si>
    <t>Уфа, ул. Ульяновых, 65\/10</t>
  </si>
  <si>
    <t>Уфа, ул. Батырская, 4\/2</t>
  </si>
  <si>
    <t>Уфа, Уфимское ш., 25а</t>
  </si>
  <si>
    <t>Уфа, просп. Октября, 132\/2, оф. 54</t>
  </si>
  <si>
    <t>Уфа, ул. Дмитрия Донского, 5\/1</t>
  </si>
  <si>
    <t>Уфа, ул. Ульяновых, 65</t>
  </si>
  <si>
    <t>Уфа, ул. Благоварская, 4</t>
  </si>
  <si>
    <t>Уфа, ул. Степана Злобина, 33</t>
  </si>
  <si>
    <t>Уфа, ул. Шафиева, 44</t>
  </si>
  <si>
    <t>Тел*</t>
  </si>
  <si>
    <t>+7 (347) 292-70-70</t>
  </si>
  <si>
    <t>+7 (347) 266-48-86, +7 (927) 934-28-42, +7 (347) 246-12-26</t>
  </si>
  <si>
    <t>+7 (347) 226-90-20, +7 (347) 266-07-70, +7 (901) 813-06-02</t>
  </si>
  <si>
    <t>+7 (347) 246-88-10</t>
  </si>
  <si>
    <t>+7 (347) 299-29-35</t>
  </si>
  <si>
    <t>+7 (347) 257-09-70, +7 (347) 292-15-09</t>
  </si>
  <si>
    <t>+7 (347) 271-56-29</t>
  </si>
  <si>
    <t>+7 (347) 277-80-43, +7 (347) 223-89-11</t>
  </si>
  <si>
    <t>+7 (347) 293-49-90</t>
  </si>
  <si>
    <t>+7 (347) 253-00-04, +7 (347) 246-90-41</t>
  </si>
  <si>
    <t>+7 (347) 246-18-10</t>
  </si>
  <si>
    <t>+7 (347) 274-30-50</t>
  </si>
  <si>
    <t>+7 (347) 295-96-39</t>
  </si>
  <si>
    <t>+7 (347) 266-50-14</t>
  </si>
  <si>
    <t>+7 (347) 292-15-09, +7 (347) 257-09-70</t>
  </si>
  <si>
    <t>+7 (347) 294-38-34</t>
  </si>
  <si>
    <t>+7 (347) 257-36-90, +7 (347) 246-03-13</t>
  </si>
  <si>
    <t>+7 (347) 299-09-04, +7 (347) 246-10-26</t>
  </si>
  <si>
    <t>+7 (347) 229-42-92</t>
  </si>
  <si>
    <t>+7 (347) 294-06-39</t>
  </si>
  <si>
    <t>+7 (917) 046-05-06</t>
  </si>
  <si>
    <t>Дубль</t>
  </si>
  <si>
    <t>Работаем</t>
  </si>
  <si>
    <t>Работаем с ними</t>
  </si>
  <si>
    <t>Производственные предприятия</t>
  </si>
  <si>
    <t>Синтез Тнп</t>
  </si>
  <si>
    <t>Курай</t>
  </si>
  <si>
    <t>Батыр спорт</t>
  </si>
  <si>
    <t>Турист Уфа</t>
  </si>
  <si>
    <t>Федеральная противопожарная служба по Республике Башкортостан Производственно-технический центр</t>
  </si>
  <si>
    <t>Оста</t>
  </si>
  <si>
    <t>Уралинтех</t>
  </si>
  <si>
    <t>Валкон</t>
  </si>
  <si>
    <t>НПП Кверти-мед</t>
  </si>
  <si>
    <t>НВП Орбита</t>
  </si>
  <si>
    <t>Бентонит Уфа</t>
  </si>
  <si>
    <t>Инвэнт-Электро</t>
  </si>
  <si>
    <t>Компания Верба</t>
  </si>
  <si>
    <t>Мебельная фабрика</t>
  </si>
  <si>
    <t>Производственная компания Уфимский станок</t>
  </si>
  <si>
    <t>ПП Континиум</t>
  </si>
  <si>
    <t>Евроредуктор</t>
  </si>
  <si>
    <t>Эластпром</t>
  </si>
  <si>
    <t>Свеча</t>
  </si>
  <si>
    <t>Фармстандарт УфаВита</t>
  </si>
  <si>
    <t>Уфастройкерамика</t>
  </si>
  <si>
    <t>Дизайн-Комплекс Плюс</t>
  </si>
  <si>
    <t>УфаСтройКерамика</t>
  </si>
  <si>
    <t>Пром-А Урал</t>
  </si>
  <si>
    <t>Компания Пожкраска</t>
  </si>
  <si>
    <t>Нефтехимлитмаш</t>
  </si>
  <si>
    <t>Вимм-Билль-Данн, филиал Уфамолагропром</t>
  </si>
  <si>
    <t>Стимул Плюс</t>
  </si>
  <si>
    <t>ИМС Индастриз</t>
  </si>
  <si>
    <t>Уфимский трубный завод</t>
  </si>
  <si>
    <t>Бетонный завод Уфимский</t>
  </si>
  <si>
    <t>ПСК Геодор</t>
  </si>
  <si>
    <t>Российский центр производства макетов и моделей</t>
  </si>
  <si>
    <t>Октан</t>
  </si>
  <si>
    <t>Русский привод</t>
  </si>
  <si>
    <t>Аэромаг</t>
  </si>
  <si>
    <t>Завод Стройтехника</t>
  </si>
  <si>
    <t>Уфимские Модульные Конструкции</t>
  </si>
  <si>
    <t>УралСпецСтрой-Бетон</t>
  </si>
  <si>
    <t>BaltSilver</t>
  </si>
  <si>
    <t>Адмирал</t>
  </si>
  <si>
    <t>Эластпром Офис</t>
  </si>
  <si>
    <t>Гертек</t>
  </si>
  <si>
    <t>Армсервис</t>
  </si>
  <si>
    <t>Зиг заг</t>
  </si>
  <si>
    <t>ИП федоров</t>
  </si>
  <si>
    <t>Лифтремонт</t>
  </si>
  <si>
    <t>Рада Мобилити</t>
  </si>
  <si>
    <t>Башинтэк</t>
  </si>
  <si>
    <t>Камиласофа</t>
  </si>
  <si>
    <t>Компания Юрты Башкирии</t>
  </si>
  <si>
    <t>Торговый дом Скм-Мебель</t>
  </si>
  <si>
    <t>ИП Арсланов Р.Р.</t>
  </si>
  <si>
    <t>Уфимский моторостроительный завод Производственное отделение</t>
  </si>
  <si>
    <t>Форано</t>
  </si>
  <si>
    <t>Арс Пром</t>
  </si>
  <si>
    <t>ПК Столяръ</t>
  </si>
  <si>
    <t>УралПрофиль</t>
  </si>
  <si>
    <t>Стройконт</t>
  </si>
  <si>
    <t>ВостокНефть</t>
  </si>
  <si>
    <t>ПК Индустрия упаковки</t>
  </si>
  <si>
    <t>Карлини</t>
  </si>
  <si>
    <t>Трубная компания Поток</t>
  </si>
  <si>
    <t>Источник жизни - питьевая вода высшей категории</t>
  </si>
  <si>
    <t>Региональный филиал Чебоксарского Стройкомбината в г. Уфа</t>
  </si>
  <si>
    <t>ИП Соловий И.М.</t>
  </si>
  <si>
    <t>Уфимский завод металлорукавов</t>
  </si>
  <si>
    <t>Завод Металлических Изделий</t>
  </si>
  <si>
    <t>Планета чая</t>
  </si>
  <si>
    <t>Титан</t>
  </si>
  <si>
    <t>Уфа, ул. Юбилейная, 5</t>
  </si>
  <si>
    <t>Уфа, ул. Майкопская, 5</t>
  </si>
  <si>
    <t>Уфа, ул. Парижской Коммуны, 47</t>
  </si>
  <si>
    <t>Уфа, ул. Боровая, 14</t>
  </si>
  <si>
    <t>Уфа, ул. Шафиева, 32</t>
  </si>
  <si>
    <t>Уфа, Нагаево пос.</t>
  </si>
  <si>
    <t>Уфа, ул. Чайковского, 9а</t>
  </si>
  <si>
    <t>Уфа, ул. Коммунистическая, 46, оф. 20</t>
  </si>
  <si>
    <t>Уфа, ул. Айская, 46</t>
  </si>
  <si>
    <t>Уфа, ул. Рихарда Зорге, 12\/1, оф. 3309</t>
  </si>
  <si>
    <t>Уфа, ул. Центральная, 53\/3</t>
  </si>
  <si>
    <t>Уфа, ул. Рихарда Зорге, 45\/2</t>
  </si>
  <si>
    <t>Уфа, ул. Маршала Жукова, 22</t>
  </si>
  <si>
    <t>Уфа, ул. Менделеева, 11</t>
  </si>
  <si>
    <t>Уфа, Уфимское ш., 4</t>
  </si>
  <si>
    <t>Уфа, ул. Российская, 94</t>
  </si>
  <si>
    <t>Уфа, просп. Октября, 152\/1</t>
  </si>
  <si>
    <t>Уфа, ул. Ахметова, 205</t>
  </si>
  <si>
    <t>Уфа, ул. Инициативная, 14</t>
  </si>
  <si>
    <t>Уфа, ул. Кандринская, 2</t>
  </si>
  <si>
    <t>Уфа, ул. Комсомольская, 2</t>
  </si>
  <si>
    <t>Уфа, ул. Худайбердина, 28</t>
  </si>
  <si>
    <t>Уфа, ул. Трамвайная, 4\/5</t>
  </si>
  <si>
    <t>Уфа, ул. Федоровская, 1</t>
  </si>
  <si>
    <t>Уфа, Лесной пр-д, 8\/3, оф. 309</t>
  </si>
  <si>
    <t>Уфа, Лесной пр-д, 1</t>
  </si>
  <si>
    <t>Уфа, ул. Инициативная, 6\/1, оф. 2</t>
  </si>
  <si>
    <t>Уфа, ул. Интернациональная, 129\/3</t>
  </si>
  <si>
    <t>Уфа, ул. Производственная, 3\/4</t>
  </si>
  <si>
    <t>Уфа, просп. Салавата Юлаева, 59</t>
  </si>
  <si>
    <t>Уфа, ул. Кольцевая, 68\/1</t>
  </si>
  <si>
    <t>Уфа, ул. Достоевского, 49</t>
  </si>
  <si>
    <t>Уфа, ул. Маршала Жукова, 24\/1</t>
  </si>
  <si>
    <t>Уфа, ул. Зорге, 17\/1</t>
  </si>
  <si>
    <t>Уфа, просп. Октября, 33\/1</t>
  </si>
  <si>
    <t>Уфа, ул. Майкопская, 59</t>
  </si>
  <si>
    <t>Уфа, ул. Шота Руставели, 49</t>
  </si>
  <si>
    <t>Уфа, ул. Академика Королева, 2</t>
  </si>
  <si>
    <t>Уфа, ул. Путейская, 1\/11</t>
  </si>
  <si>
    <t>Уфа, ул. Кирзаводская, 1\/1</t>
  </si>
  <si>
    <t>Уфа, ул. Гвардейская, 56\/6</t>
  </si>
  <si>
    <t>Уфа, ул. Октябрьской Революции, 71</t>
  </si>
  <si>
    <t>Уфа, ул. Пархоменко, 198</t>
  </si>
  <si>
    <t>Уфа, ул. Мира, 14</t>
  </si>
  <si>
    <t>Уфа, ул. Карла Маркса, 40</t>
  </si>
  <si>
    <t>Уфа, микрорайон Максимовка, ул. Лучистая, 11а</t>
  </si>
  <si>
    <t>Уфа, ул. Рижская, 1</t>
  </si>
  <si>
    <t>Уфа, ул. Мира, 14, оф. 514</t>
  </si>
  <si>
    <t>Уфа, ул. Линейная, 126</t>
  </si>
  <si>
    <t>Уфа, ул. Рихарда Зорге, 17\/1</t>
  </si>
  <si>
    <t>Уфа, ул. Заки Валиди, 60</t>
  </si>
  <si>
    <t>Уфа, ул. Путейская, 6\/1</t>
  </si>
  <si>
    <t>Уфа, ул. Зорге, 12\/1</t>
  </si>
  <si>
    <t>Уфа, ул. Ферина, 2</t>
  </si>
  <si>
    <t>Уфа, ш. Индустриальное, 37</t>
  </si>
  <si>
    <t>Уфа, ул. Электрозаводская, 2</t>
  </si>
  <si>
    <t>Уфа, 4</t>
  </si>
  <si>
    <t>Уфа, ул. Энергетиков, 38</t>
  </si>
  <si>
    <t>Уфа, ул. Менделеева, 134</t>
  </si>
  <si>
    <t>Уфа, ул. Путейская, 2</t>
  </si>
  <si>
    <t>Уфа, ул. Малая Силикатная, 27\/2</t>
  </si>
  <si>
    <t>Уфа, ул. Трамвайная, 5</t>
  </si>
  <si>
    <t>Уфа, ул. Пархоменко, 156\/1а</t>
  </si>
  <si>
    <t>Уфа, ул. Рихарда Зорге, 3</t>
  </si>
  <si>
    <t>Уфа, ул. Сочинская, 8</t>
  </si>
  <si>
    <t>Уфа, ул. Рихарда Зорге, 9</t>
  </si>
  <si>
    <t>Уфа, ул. Зеленая Роща, 2</t>
  </si>
  <si>
    <t>Уфа, ул. Юбилейная, 3, корп.3</t>
  </si>
  <si>
    <t>Уфа, ул. Цюрупы, 97, корп.3</t>
  </si>
  <si>
    <t>Уфа, ул. Бакалинская, 7</t>
  </si>
  <si>
    <t>+7 (347) 240-42-50</t>
  </si>
  <si>
    <t>+7 (347) 246-20-71</t>
  </si>
  <si>
    <t>+7 (347) 291-52-11, +7 (917) 444-42-88</t>
  </si>
  <si>
    <t>+7 (901) 441-04-57, +7 (347) 275-18-93</t>
  </si>
  <si>
    <t>+7 (347) 237-32-48, +7 (347) 237-53-12</t>
  </si>
  <si>
    <t>+7 (347) 275-97-93, +7 (961) 048-76-88</t>
  </si>
  <si>
    <t>+7 (347) 224-25-16, +7 (347) 264-08-20</t>
  </si>
  <si>
    <t>+7 (347) 273-87-45</t>
  </si>
  <si>
    <t>+7 (347) 252-50-70, +7 (347) 274-28-30</t>
  </si>
  <si>
    <t>+7 (917) 444-42-88, +7 (347) 291-52-11</t>
  </si>
  <si>
    <t>+7 (347) 227-54-00, +7 (347) 281-45-13</t>
  </si>
  <si>
    <t>+7 (912) 839-10-95</t>
  </si>
  <si>
    <t>+7 (347) 253-37-59</t>
  </si>
  <si>
    <t>+7 (347) 292-73-25, +7 (347) 292-73-26, +7 (347) 244-69-49</t>
  </si>
  <si>
    <t>+7 (347) 293-12-82</t>
  </si>
  <si>
    <t>+7 (347) 266-56-28</t>
  </si>
  <si>
    <t>+7 (909) 905-71-30, +7 (967) 008-98-14, +7 (495) 227-63-20</t>
  </si>
  <si>
    <t>+7 (347) 246-05-61, +7 (347) 271-53-31</t>
  </si>
  <si>
    <t>+7 (347) 223-84-94, +7 (347) 274-92-02</t>
  </si>
  <si>
    <t>+7 (347) 273-15-83, +7 (347) 272-92-85, +7 (347) 272-74-64, +7 (347) 292-48-72</t>
  </si>
  <si>
    <t>+7 (347) 292-09-09, +7 (347) 292-62-60, +7 (347) 226-92-87</t>
  </si>
  <si>
    <t>+7 (347) 293-30-12, +7 (917) 413-35-27</t>
  </si>
  <si>
    <t>+7 (347) 226-92-87</t>
  </si>
  <si>
    <t>+7 (347) 293-49-51</t>
  </si>
  <si>
    <t>+7 (963) 130-76-13</t>
  </si>
  <si>
    <t>+7 (347) 263-52-64</t>
  </si>
  <si>
    <t>+7 (347) 246-26-97</t>
  </si>
  <si>
    <t>+7 (347) 292-47-12</t>
  </si>
  <si>
    <t>+7 (347) 246-33-58</t>
  </si>
  <si>
    <t>+7 (3532) 27-85-08</t>
  </si>
  <si>
    <t>+7 (347) 224-21-72</t>
  </si>
  <si>
    <t>+7 (989) 959-50-80</t>
  </si>
  <si>
    <t>+7 (347) 299-11-04</t>
  </si>
  <si>
    <t>8 (800) 700-01-84</t>
  </si>
  <si>
    <t>+7 (917) 758-40-00, +7 (347) 233-08-00</t>
  </si>
  <si>
    <t>+7 (922) 636-05-43</t>
  </si>
  <si>
    <t>+7 (347) 246-56-78, +7 (347) 262-77-99</t>
  </si>
  <si>
    <t>+7 (937) 236-87-33, +7 (919) 600-05-56, +7 (347) 266-87-33</t>
  </si>
  <si>
    <t>+7 (953) 378-66-56</t>
  </si>
  <si>
    <t>+7 (927) 959-50-58, +7 (347) 267-18-79</t>
  </si>
  <si>
    <t>8 (800) 500-99-50</t>
  </si>
  <si>
    <t>+7 (347) 279-98-06</t>
  </si>
  <si>
    <t>+7 (347) 290-11-75</t>
  </si>
  <si>
    <t>+7 (347) 236-58-14</t>
  </si>
  <si>
    <t>+7 (347) 298-52-88</t>
  </si>
  <si>
    <t>+7 (347) 246-38-24</t>
  </si>
  <si>
    <t>+7 (347) 293-50-46</t>
  </si>
  <si>
    <t>+7 (937) 336-21-81</t>
  </si>
  <si>
    <t>+7 (989) 959-50-80, +7 (989) 959-30-60</t>
  </si>
  <si>
    <t>+7 (937) 348-13-11</t>
  </si>
  <si>
    <t>+7 (347) 260-51-06, +7 (347) 260-51-04, +7 (347) 292-73-93</t>
  </si>
  <si>
    <t>+7 (965) 940-26-44, +7 (965) 932-59-26</t>
  </si>
  <si>
    <t>+7 (3472) 38-63-00</t>
  </si>
  <si>
    <t>+7 (963) 891-55-74, +7 (347) 216-34-86</t>
  </si>
  <si>
    <t>+7 (347) 226-91-28</t>
  </si>
  <si>
    <t>+7 (347) 271-44-58, +7 (347) 266-64-30</t>
  </si>
  <si>
    <t>+7 (347) 229-51-45</t>
  </si>
  <si>
    <t>+7 (917) 130-01-15</t>
  </si>
  <si>
    <t>+7 (917) 346-94-68, +7 (347) 293-59-94</t>
  </si>
  <si>
    <t>+7 (347) 275-14-75</t>
  </si>
  <si>
    <t>+7 (927) 352-75-08</t>
  </si>
  <si>
    <t>+7 (347) 253-99-98</t>
  </si>
  <si>
    <t>+7 (347) 223-32-71</t>
  </si>
  <si>
    <t>+7 (987) 107-04-98</t>
  </si>
  <si>
    <t>+7 (917) 342-80-54</t>
  </si>
  <si>
    <t>+7 (347) 274-73-87, +7 (347) 292-98-64</t>
  </si>
  <si>
    <t>+7 (951) 237-06-80</t>
  </si>
  <si>
    <t>8 (804) 333-00-83</t>
  </si>
  <si>
    <t>8 (800) 333-92-94</t>
  </si>
  <si>
    <t>+7 (347) 299-09-07</t>
  </si>
  <si>
    <t>факт</t>
  </si>
  <si>
    <t>Дубль базы</t>
  </si>
  <si>
    <t>Кол-во контактов за период:</t>
  </si>
  <si>
    <t>Раб дней</t>
  </si>
  <si>
    <t>89639026516</t>
  </si>
  <si>
    <t>заказ будет в чт</t>
  </si>
  <si>
    <t>сам приезжает</t>
  </si>
  <si>
    <t>позвонить по бюджету</t>
  </si>
  <si>
    <t>сдали 12.12.16</t>
  </si>
  <si>
    <t>пн, ср, пт</t>
  </si>
  <si>
    <t>забрать документы</t>
  </si>
  <si>
    <t>89273349645</t>
  </si>
  <si>
    <t>звонок по заявке, не бер тел</t>
  </si>
  <si>
    <t>дозвониться</t>
  </si>
  <si>
    <t>отправлено письмо заявка</t>
  </si>
  <si>
    <t>перезвон по заявке</t>
  </si>
  <si>
    <t>Этап звонка</t>
  </si>
  <si>
    <t>Воронка</t>
  </si>
  <si>
    <t>воронка</t>
  </si>
  <si>
    <t>Кол-во контактов в дн:</t>
  </si>
  <si>
    <t>позвонить по заявке</t>
  </si>
  <si>
    <t>оформить счет</t>
  </si>
  <si>
    <t>перешли к др поставщику, не проходим по цене</t>
  </si>
  <si>
    <t>звонок по возобновлению сотрудничества</t>
  </si>
  <si>
    <t>по остаткам все есть, в январе заявку только сделаем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</si>
</sst>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Arial"/>
      <family val="2"/>
      <charset val="204"/>
    </font>
    <font>
      <sz val="11"/>
      <color rgb="FF9C0006"/>
      <name val="Arial"/>
      <family val="2"/>
      <charset val="204"/>
    </font>
    <font>
      <sz val="11"/>
      <color rgb="FF0061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99FFCC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3" applyNumberFormat="0" applyAlignment="0" applyProtection="0"/>
    <xf numFmtId="0" fontId="3" fillId="3" borderId="0" applyNumberFormat="0" applyBorder="0" applyAlignment="0" applyProtection="0"/>
    <xf numFmtId="9" fontId="1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left" vertical="center" wrapText="1" shrinkToFit="1"/>
    </xf>
    <xf numFmtId="16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17" fontId="5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5" borderId="4" xfId="0" applyFont="1" applyFill="1" applyBorder="1" applyAlignment="1">
      <alignment horizontal="center" vertical="center" wrapText="1" shrinkToFit="1"/>
    </xf>
    <xf numFmtId="0" fontId="7" fillId="5" borderId="5" xfId="0" applyFont="1" applyFill="1" applyBorder="1" applyAlignment="1">
      <alignment horizontal="center" vertical="center" wrapText="1" shrinkToFit="1"/>
    </xf>
    <xf numFmtId="0" fontId="5" fillId="5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center" vertical="center" wrapText="1" shrinkToFit="1"/>
    </xf>
    <xf numFmtId="49" fontId="6" fillId="0" borderId="4" xfId="0" applyNumberFormat="1" applyFont="1" applyBorder="1" applyAlignment="1">
      <alignment horizontal="center" vertical="center" wrapText="1" shrinkToFit="1"/>
    </xf>
    <xf numFmtId="164" fontId="6" fillId="0" borderId="5" xfId="0" applyNumberFormat="1" applyFont="1" applyBorder="1" applyAlignment="1">
      <alignment horizontal="center" vertical="center" wrapText="1" shrinkToFit="1"/>
    </xf>
    <xf numFmtId="49" fontId="6" fillId="0" borderId="5" xfId="0" applyNumberFormat="1" applyFont="1" applyBorder="1" applyAlignment="1">
      <alignment horizontal="center" vertical="center" wrapText="1" shrinkToFit="1"/>
    </xf>
    <xf numFmtId="14" fontId="5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3" fontId="9" fillId="6" borderId="1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3" fontId="11" fillId="5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3" fontId="8" fillId="5" borderId="8" xfId="0" applyNumberFormat="1" applyFont="1" applyFill="1" applyBorder="1" applyAlignment="1">
      <alignment horizontal="center" vertical="center"/>
    </xf>
    <xf numFmtId="3" fontId="9" fillId="6" borderId="9" xfId="0" applyNumberFormat="1" applyFont="1" applyFill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 shrinkToFit="1"/>
    </xf>
    <xf numFmtId="14" fontId="6" fillId="0" borderId="5" xfId="0" applyNumberFormat="1" applyFont="1" applyBorder="1" applyAlignment="1">
      <alignment horizontal="center" vertical="center" wrapText="1" shrinkToFit="1"/>
    </xf>
    <xf numFmtId="14" fontId="8" fillId="0" borderId="0" xfId="0" applyNumberFormat="1" applyFont="1" applyAlignment="1">
      <alignment horizontal="left" vertical="center"/>
    </xf>
  </cellXfs>
  <cellStyles count="5">
    <cellStyle name="Вывод 2" xfId="1"/>
    <cellStyle name="Обычный" xfId="0" builtinId="0"/>
    <cellStyle name="Плохой 2" xfId="2"/>
    <cellStyle name="Процентный 2" xfId="3"/>
    <cellStyle name="Хороший 2" xfId="4"/>
  </cellStyles>
  <dxfs count="0"/>
  <tableStyles count="0" defaultTableStyle="TableStyleMedium9" defaultPivotStyle="PivotStyleLight16"/>
  <colors>
    <mruColors>
      <color rgb="FFFFCC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rakitin/LOCALS~1/Temp/7zO49.tmp/_5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"/>
      <sheetName val="Дано"/>
      <sheetName val="Выборка"/>
    </sheetNames>
    <sheetDataSet>
      <sheetData sheetId="0">
        <row r="1">
          <cell r="A1" t="str">
            <v>Дата</v>
          </cell>
          <cell r="C1" t="str">
            <v>Результат</v>
          </cell>
          <cell r="E1" t="str">
            <v>ФИО сотрудника</v>
          </cell>
        </row>
        <row r="2">
          <cell r="A2">
            <v>41183</v>
          </cell>
          <cell r="C2" t="str">
            <v>Придет</v>
          </cell>
          <cell r="E2" t="str">
            <v>Петров</v>
          </cell>
        </row>
        <row r="3">
          <cell r="A3">
            <v>41184</v>
          </cell>
          <cell r="C3" t="str">
            <v>Отказ</v>
          </cell>
          <cell r="E3" t="str">
            <v>Сидоров</v>
          </cell>
        </row>
        <row r="4">
          <cell r="A4">
            <v>41185</v>
          </cell>
          <cell r="C4" t="str">
            <v>Не дозвон.</v>
          </cell>
          <cell r="E4" t="str">
            <v>Иванов</v>
          </cell>
        </row>
        <row r="5">
          <cell r="A5">
            <v>41186</v>
          </cell>
          <cell r="C5" t="str">
            <v>Уже поступает</v>
          </cell>
          <cell r="E5" t="str">
            <v>Уокенбах</v>
          </cell>
        </row>
        <row r="6">
          <cell r="A6">
            <v>41187</v>
          </cell>
          <cell r="C6" t="str">
            <v>Др. (указать в комментириях)</v>
          </cell>
        </row>
        <row r="7">
          <cell r="A7">
            <v>41188</v>
          </cell>
          <cell r="C7" t="str">
            <v/>
          </cell>
        </row>
        <row r="8">
          <cell r="A8">
            <v>41189</v>
          </cell>
        </row>
        <row r="9">
          <cell r="A9">
            <v>41190</v>
          </cell>
        </row>
        <row r="10">
          <cell r="A10">
            <v>41191</v>
          </cell>
        </row>
        <row r="11">
          <cell r="A11">
            <v>41192</v>
          </cell>
        </row>
        <row r="12">
          <cell r="A12">
            <v>41193</v>
          </cell>
        </row>
        <row r="13">
          <cell r="A13">
            <v>41194</v>
          </cell>
        </row>
        <row r="14">
          <cell r="A14">
            <v>41195</v>
          </cell>
        </row>
        <row r="15">
          <cell r="A15">
            <v>41196</v>
          </cell>
        </row>
        <row r="16">
          <cell r="A16">
            <v>41197</v>
          </cell>
        </row>
        <row r="17">
          <cell r="A17">
            <v>41198</v>
          </cell>
        </row>
        <row r="18">
          <cell r="A18">
            <v>41199</v>
          </cell>
        </row>
        <row r="19">
          <cell r="A19">
            <v>41200</v>
          </cell>
        </row>
        <row r="20">
          <cell r="A20">
            <v>41201</v>
          </cell>
        </row>
        <row r="21">
          <cell r="A21">
            <v>41202</v>
          </cell>
        </row>
        <row r="22">
          <cell r="A22">
            <v>41203</v>
          </cell>
        </row>
        <row r="23">
          <cell r="A23">
            <v>41204</v>
          </cell>
        </row>
        <row r="24">
          <cell r="A24">
            <v>41205</v>
          </cell>
        </row>
        <row r="25">
          <cell r="A25">
            <v>41206</v>
          </cell>
        </row>
        <row r="26">
          <cell r="A26">
            <v>41207</v>
          </cell>
        </row>
        <row r="27">
          <cell r="A27">
            <v>41208</v>
          </cell>
        </row>
        <row r="28">
          <cell r="A28">
            <v>41209</v>
          </cell>
        </row>
        <row r="29">
          <cell r="A29">
            <v>41210</v>
          </cell>
        </row>
        <row r="30">
          <cell r="A30">
            <v>41211</v>
          </cell>
        </row>
        <row r="31">
          <cell r="A31">
            <v>41212</v>
          </cell>
        </row>
        <row r="32">
          <cell r="A32">
            <v>41213</v>
          </cell>
        </row>
        <row r="33">
          <cell r="A33">
            <v>41214</v>
          </cell>
        </row>
        <row r="34">
          <cell r="A34">
            <v>41215</v>
          </cell>
        </row>
        <row r="35">
          <cell r="A35">
            <v>41216</v>
          </cell>
        </row>
        <row r="36">
          <cell r="A36">
            <v>41217</v>
          </cell>
        </row>
        <row r="37">
          <cell r="A37">
            <v>41218</v>
          </cell>
        </row>
        <row r="38">
          <cell r="A38">
            <v>41219</v>
          </cell>
        </row>
        <row r="39">
          <cell r="A39">
            <v>41220</v>
          </cell>
        </row>
        <row r="40">
          <cell r="A40">
            <v>41221</v>
          </cell>
        </row>
        <row r="41">
          <cell r="A41">
            <v>41222</v>
          </cell>
        </row>
        <row r="42">
          <cell r="A42">
            <v>41223</v>
          </cell>
        </row>
        <row r="43">
          <cell r="A43">
            <v>41224</v>
          </cell>
        </row>
        <row r="44">
          <cell r="A44">
            <v>41225</v>
          </cell>
        </row>
        <row r="45">
          <cell r="A45">
            <v>41226</v>
          </cell>
        </row>
        <row r="46">
          <cell r="A46">
            <v>41227</v>
          </cell>
        </row>
        <row r="47">
          <cell r="A47">
            <v>41228</v>
          </cell>
        </row>
        <row r="48">
          <cell r="A48">
            <v>41229</v>
          </cell>
        </row>
        <row r="49">
          <cell r="A49">
            <v>41230</v>
          </cell>
        </row>
        <row r="50">
          <cell r="A50">
            <v>41231</v>
          </cell>
        </row>
        <row r="51">
          <cell r="A51">
            <v>41232</v>
          </cell>
        </row>
        <row r="52">
          <cell r="A52">
            <v>41233</v>
          </cell>
        </row>
        <row r="53">
          <cell r="A53">
            <v>41234</v>
          </cell>
        </row>
        <row r="54">
          <cell r="A54">
            <v>41235</v>
          </cell>
        </row>
        <row r="55">
          <cell r="A55">
            <v>41236</v>
          </cell>
        </row>
        <row r="56">
          <cell r="A56">
            <v>41237</v>
          </cell>
        </row>
        <row r="57">
          <cell r="A57">
            <v>41238</v>
          </cell>
        </row>
        <row r="58">
          <cell r="A58">
            <v>41239</v>
          </cell>
        </row>
        <row r="59">
          <cell r="A59">
            <v>41240</v>
          </cell>
        </row>
        <row r="60">
          <cell r="A60">
            <v>41241</v>
          </cell>
        </row>
        <row r="61">
          <cell r="A61">
            <v>41242</v>
          </cell>
        </row>
        <row r="62">
          <cell r="A62">
            <v>41243</v>
          </cell>
        </row>
        <row r="63">
          <cell r="A63">
            <v>41244</v>
          </cell>
        </row>
        <row r="64">
          <cell r="A64">
            <v>41245</v>
          </cell>
        </row>
        <row r="65">
          <cell r="A65">
            <v>41246</v>
          </cell>
        </row>
        <row r="66">
          <cell r="A66">
            <v>41247</v>
          </cell>
        </row>
        <row r="67">
          <cell r="A67">
            <v>41248</v>
          </cell>
        </row>
        <row r="68">
          <cell r="A68">
            <v>41249</v>
          </cell>
        </row>
        <row r="69">
          <cell r="A69">
            <v>41250</v>
          </cell>
        </row>
        <row r="70">
          <cell r="A70">
            <v>41251</v>
          </cell>
        </row>
        <row r="71">
          <cell r="A71">
            <v>41252</v>
          </cell>
        </row>
        <row r="72">
          <cell r="A72">
            <v>41253</v>
          </cell>
        </row>
        <row r="73">
          <cell r="A73">
            <v>41254</v>
          </cell>
        </row>
        <row r="74">
          <cell r="A74">
            <v>41255</v>
          </cell>
        </row>
        <row r="75">
          <cell r="A75">
            <v>41256</v>
          </cell>
        </row>
        <row r="76">
          <cell r="A76">
            <v>41257</v>
          </cell>
        </row>
        <row r="77">
          <cell r="A77">
            <v>41258</v>
          </cell>
        </row>
        <row r="78">
          <cell r="A78">
            <v>41259</v>
          </cell>
        </row>
        <row r="79">
          <cell r="A79">
            <v>41260</v>
          </cell>
        </row>
        <row r="80">
          <cell r="A80">
            <v>41261</v>
          </cell>
        </row>
        <row r="81">
          <cell r="A81">
            <v>41262</v>
          </cell>
        </row>
        <row r="82">
          <cell r="A82">
            <v>41263</v>
          </cell>
        </row>
        <row r="83">
          <cell r="A83">
            <v>41264</v>
          </cell>
        </row>
        <row r="84">
          <cell r="A84">
            <v>41265</v>
          </cell>
        </row>
        <row r="85">
          <cell r="A85">
            <v>41266</v>
          </cell>
        </row>
        <row r="86">
          <cell r="A86">
            <v>41267</v>
          </cell>
        </row>
        <row r="87">
          <cell r="A87">
            <v>41268</v>
          </cell>
        </row>
        <row r="88">
          <cell r="A88">
            <v>41269</v>
          </cell>
        </row>
        <row r="89">
          <cell r="A89">
            <v>41270</v>
          </cell>
        </row>
        <row r="90">
          <cell r="A90">
            <v>41271</v>
          </cell>
        </row>
        <row r="91">
          <cell r="A91">
            <v>41272</v>
          </cell>
        </row>
        <row r="92">
          <cell r="A92">
            <v>41273</v>
          </cell>
        </row>
        <row r="93">
          <cell r="A93">
            <v>41274</v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8" sqref="D8"/>
    </sheetView>
  </sheetViews>
  <sheetFormatPr defaultRowHeight="12.75" x14ac:dyDescent="0.25"/>
  <cols>
    <col min="1" max="1" width="9.375" style="6" bestFit="1" customWidth="1"/>
    <col min="2" max="2" width="12.75" style="20" customWidth="1"/>
    <col min="3" max="3" width="14.625" style="20" customWidth="1"/>
    <col min="4" max="4" width="14.625" style="7" customWidth="1"/>
    <col min="5" max="5" width="10.875" style="31" bestFit="1" customWidth="1"/>
    <col min="6" max="6" width="18.875" style="8" customWidth="1"/>
    <col min="7" max="7" width="8.375" style="8" customWidth="1"/>
    <col min="8" max="8" width="7.125" style="8" customWidth="1"/>
    <col min="9" max="9" width="6.875" style="8" customWidth="1"/>
    <col min="10" max="10" width="6.875" style="21" customWidth="1"/>
    <col min="11" max="11" width="15.875" style="9" bestFit="1" customWidth="1"/>
    <col min="12" max="12" width="13.5" style="20" customWidth="1"/>
    <col min="13" max="13" width="12.75" style="20" customWidth="1"/>
    <col min="14" max="14" width="14.375" style="8" customWidth="1"/>
    <col min="15" max="15" width="13.625" style="20" customWidth="1"/>
    <col min="16" max="16" width="10.625" style="8" bestFit="1" customWidth="1"/>
    <col min="17" max="17" width="11.625" style="7" customWidth="1"/>
    <col min="18" max="18" width="15.875" style="20" customWidth="1"/>
    <col min="19" max="19" width="12.875" style="7" customWidth="1"/>
    <col min="20" max="16384" width="9" style="2"/>
  </cols>
  <sheetData>
    <row r="1" spans="1:19" s="4" customFormat="1" ht="25.5" customHeight="1" x14ac:dyDescent="0.25">
      <c r="A1" s="27" t="s">
        <v>9</v>
      </c>
      <c r="B1" s="18" t="s">
        <v>10</v>
      </c>
      <c r="C1" s="18" t="s">
        <v>11</v>
      </c>
      <c r="D1" s="12" t="s">
        <v>98</v>
      </c>
      <c r="E1" s="46" t="s">
        <v>13</v>
      </c>
      <c r="F1" s="12" t="s">
        <v>12</v>
      </c>
      <c r="G1" s="14" t="s">
        <v>36</v>
      </c>
      <c r="H1" s="14" t="s">
        <v>30</v>
      </c>
      <c r="I1" s="14" t="s">
        <v>31</v>
      </c>
      <c r="J1" s="15" t="s">
        <v>158</v>
      </c>
      <c r="K1" s="28" t="s">
        <v>14</v>
      </c>
      <c r="L1" s="18" t="s">
        <v>58</v>
      </c>
      <c r="M1" s="18" t="s">
        <v>32</v>
      </c>
      <c r="N1" s="12" t="s">
        <v>102</v>
      </c>
      <c r="O1" s="18" t="s">
        <v>28</v>
      </c>
      <c r="P1" s="12" t="s">
        <v>33</v>
      </c>
      <c r="Q1" s="12" t="s">
        <v>29</v>
      </c>
      <c r="R1" s="18" t="s">
        <v>34</v>
      </c>
      <c r="S1" s="12" t="s">
        <v>35</v>
      </c>
    </row>
    <row r="2" spans="1:19" s="11" customFormat="1" ht="25.5" customHeight="1" x14ac:dyDescent="0.25">
      <c r="A2" s="29"/>
      <c r="B2" s="19" t="s">
        <v>55</v>
      </c>
      <c r="C2" s="19" t="s">
        <v>55</v>
      </c>
      <c r="D2" s="10" t="s">
        <v>103</v>
      </c>
      <c r="E2" s="47"/>
      <c r="F2" s="13"/>
      <c r="G2" s="41" t="s">
        <v>37</v>
      </c>
      <c r="H2" s="42"/>
      <c r="I2" s="42"/>
      <c r="J2" s="43"/>
      <c r="K2" s="30"/>
      <c r="L2" s="19" t="s">
        <v>38</v>
      </c>
      <c r="M2" s="19" t="s">
        <v>38</v>
      </c>
      <c r="N2" s="13"/>
      <c r="O2" s="19" t="s">
        <v>38</v>
      </c>
      <c r="P2" s="13"/>
      <c r="Q2" s="13"/>
      <c r="R2" s="19" t="s">
        <v>38</v>
      </c>
      <c r="S2" s="13"/>
    </row>
    <row r="3" spans="1:19" ht="25.5" x14ac:dyDescent="0.25">
      <c r="A3" s="6">
        <v>42717</v>
      </c>
      <c r="B3" s="20" t="s">
        <v>20</v>
      </c>
      <c r="C3" s="20" t="s">
        <v>17</v>
      </c>
      <c r="D3" s="16">
        <v>42705</v>
      </c>
      <c r="E3" s="31">
        <v>42717</v>
      </c>
      <c r="F3" s="8" t="s">
        <v>39</v>
      </c>
      <c r="L3" s="20" t="s">
        <v>101</v>
      </c>
      <c r="M3" s="20" t="s">
        <v>20</v>
      </c>
      <c r="N3" s="8" t="s">
        <v>408</v>
      </c>
      <c r="O3" s="20" t="s">
        <v>182</v>
      </c>
      <c r="Q3" s="31">
        <v>42718</v>
      </c>
      <c r="R3" s="20" t="s">
        <v>100</v>
      </c>
      <c r="S3" s="7" t="s">
        <v>414</v>
      </c>
    </row>
    <row r="4" spans="1:19" x14ac:dyDescent="0.25">
      <c r="A4" s="6">
        <v>42717</v>
      </c>
      <c r="B4" s="20" t="s">
        <v>19</v>
      </c>
      <c r="C4" s="20" t="s">
        <v>17</v>
      </c>
      <c r="D4" s="16">
        <v>42705</v>
      </c>
      <c r="E4" s="31">
        <v>42717</v>
      </c>
      <c r="F4" s="8" t="s">
        <v>40</v>
      </c>
    </row>
    <row r="5" spans="1:19" x14ac:dyDescent="0.25">
      <c r="A5" s="6">
        <v>42717</v>
      </c>
      <c r="B5" s="20" t="s">
        <v>20</v>
      </c>
      <c r="C5" s="20" t="s">
        <v>17</v>
      </c>
      <c r="D5" s="16">
        <v>42705</v>
      </c>
      <c r="E5" s="31">
        <v>42717</v>
      </c>
      <c r="F5" s="8" t="s">
        <v>41</v>
      </c>
      <c r="L5" s="20" t="s">
        <v>56</v>
      </c>
      <c r="M5" s="20" t="s">
        <v>20</v>
      </c>
      <c r="N5" s="8" t="s">
        <v>409</v>
      </c>
      <c r="O5" s="20" t="s">
        <v>182</v>
      </c>
      <c r="Q5" s="31">
        <v>42719</v>
      </c>
      <c r="R5" s="20" t="s">
        <v>100</v>
      </c>
      <c r="S5" s="7" t="s">
        <v>414</v>
      </c>
    </row>
    <row r="6" spans="1:19" x14ac:dyDescent="0.25">
      <c r="A6" s="6">
        <v>42717</v>
      </c>
      <c r="B6" s="20" t="s">
        <v>20</v>
      </c>
      <c r="C6" s="20" t="s">
        <v>17</v>
      </c>
      <c r="D6" s="16">
        <v>42705</v>
      </c>
      <c r="E6" s="31">
        <v>42717</v>
      </c>
      <c r="F6" s="8" t="s">
        <v>42</v>
      </c>
      <c r="L6" s="20" t="s">
        <v>100</v>
      </c>
      <c r="M6" s="20" t="s">
        <v>20</v>
      </c>
      <c r="N6" s="8" t="s">
        <v>415</v>
      </c>
      <c r="O6" s="20" t="s">
        <v>182</v>
      </c>
      <c r="Q6" s="31">
        <v>42732</v>
      </c>
      <c r="R6" s="20" t="s">
        <v>100</v>
      </c>
      <c r="S6" s="7" t="s">
        <v>414</v>
      </c>
    </row>
    <row r="7" spans="1:19" ht="38.25" x14ac:dyDescent="0.25">
      <c r="A7" s="6">
        <v>42717</v>
      </c>
      <c r="B7" s="20" t="s">
        <v>20</v>
      </c>
      <c r="C7" s="20" t="s">
        <v>17</v>
      </c>
      <c r="D7" s="16">
        <v>42705</v>
      </c>
      <c r="E7" s="31">
        <v>42717</v>
      </c>
      <c r="F7" s="8" t="s">
        <v>43</v>
      </c>
      <c r="L7" s="20" t="s">
        <v>0</v>
      </c>
      <c r="M7" s="20" t="s">
        <v>20</v>
      </c>
      <c r="N7" s="8" t="s">
        <v>416</v>
      </c>
      <c r="O7" s="20" t="s">
        <v>5</v>
      </c>
      <c r="Q7" s="31">
        <v>42732</v>
      </c>
      <c r="R7" s="20" t="s">
        <v>109</v>
      </c>
      <c r="S7" s="7" t="s">
        <v>417</v>
      </c>
    </row>
    <row r="8" spans="1:19" x14ac:dyDescent="0.25">
      <c r="A8" s="6">
        <v>42717</v>
      </c>
      <c r="B8" s="20" t="s">
        <v>19</v>
      </c>
      <c r="C8" s="20" t="s">
        <v>17</v>
      </c>
      <c r="D8" s="16">
        <v>42705</v>
      </c>
      <c r="F8" s="8" t="s">
        <v>44</v>
      </c>
    </row>
    <row r="9" spans="1:19" ht="51" x14ac:dyDescent="0.25">
      <c r="A9" s="6">
        <v>42717</v>
      </c>
      <c r="B9" s="20" t="s">
        <v>20</v>
      </c>
      <c r="C9" s="20" t="s">
        <v>17</v>
      </c>
      <c r="D9" s="16">
        <v>42705</v>
      </c>
      <c r="E9" s="31">
        <v>42715</v>
      </c>
      <c r="F9" s="8" t="s">
        <v>45</v>
      </c>
      <c r="L9" s="20" t="s">
        <v>56</v>
      </c>
      <c r="M9" s="20" t="s">
        <v>20</v>
      </c>
      <c r="N9" s="8" t="s">
        <v>418</v>
      </c>
      <c r="O9" s="20" t="s">
        <v>182</v>
      </c>
      <c r="Q9" s="31">
        <v>42744</v>
      </c>
      <c r="R9" s="20" t="s">
        <v>100</v>
      </c>
      <c r="S9" s="7" t="s">
        <v>414</v>
      </c>
    </row>
    <row r="10" spans="1:19" x14ac:dyDescent="0.25">
      <c r="A10" s="6">
        <v>42717</v>
      </c>
      <c r="B10" s="20" t="s">
        <v>19</v>
      </c>
      <c r="C10" s="20" t="s">
        <v>17</v>
      </c>
      <c r="D10" s="16">
        <v>42705</v>
      </c>
      <c r="F10" s="8" t="s">
        <v>46</v>
      </c>
    </row>
    <row r="11" spans="1:19" x14ac:dyDescent="0.25">
      <c r="A11" s="6">
        <v>42717</v>
      </c>
      <c r="B11" s="20" t="s">
        <v>20</v>
      </c>
      <c r="C11" s="20" t="s">
        <v>17</v>
      </c>
      <c r="D11" s="16">
        <v>42705</v>
      </c>
      <c r="F11" s="8" t="s">
        <v>47</v>
      </c>
      <c r="M11" s="20" t="s">
        <v>20</v>
      </c>
    </row>
    <row r="12" spans="1:19" x14ac:dyDescent="0.25">
      <c r="A12" s="6">
        <v>42717</v>
      </c>
      <c r="B12" s="20" t="s">
        <v>19</v>
      </c>
      <c r="C12" s="20" t="s">
        <v>17</v>
      </c>
      <c r="D12" s="16">
        <v>42705</v>
      </c>
      <c r="F12" s="8" t="s">
        <v>48</v>
      </c>
    </row>
    <row r="13" spans="1:19" x14ac:dyDescent="0.25">
      <c r="A13" s="6">
        <v>42717</v>
      </c>
      <c r="B13" s="20" t="s">
        <v>19</v>
      </c>
      <c r="C13" s="20" t="s">
        <v>17</v>
      </c>
      <c r="D13" s="16">
        <v>42705</v>
      </c>
      <c r="F13" s="8" t="s">
        <v>49</v>
      </c>
    </row>
    <row r="14" spans="1:19" x14ac:dyDescent="0.25">
      <c r="A14" s="6">
        <v>42717</v>
      </c>
      <c r="B14" s="20" t="s">
        <v>19</v>
      </c>
      <c r="C14" s="20" t="s">
        <v>17</v>
      </c>
      <c r="D14" s="16">
        <v>42705</v>
      </c>
      <c r="F14" s="8" t="s">
        <v>50</v>
      </c>
    </row>
    <row r="15" spans="1:19" ht="25.5" x14ac:dyDescent="0.25">
      <c r="A15" s="6">
        <v>42717</v>
      </c>
      <c r="B15" s="20" t="s">
        <v>19</v>
      </c>
      <c r="C15" s="20" t="s">
        <v>17</v>
      </c>
      <c r="D15" s="16">
        <v>42705</v>
      </c>
      <c r="F15" s="8" t="s">
        <v>51</v>
      </c>
    </row>
    <row r="16" spans="1:19" ht="25.5" x14ac:dyDescent="0.25">
      <c r="A16" s="6">
        <v>42717</v>
      </c>
      <c r="B16" s="20" t="s">
        <v>19</v>
      </c>
      <c r="C16" s="20" t="s">
        <v>17</v>
      </c>
      <c r="D16" s="16">
        <v>42705</v>
      </c>
      <c r="F16" s="8" t="s">
        <v>52</v>
      </c>
    </row>
    <row r="17" spans="1:19" x14ac:dyDescent="0.25">
      <c r="A17" s="6">
        <v>42717</v>
      </c>
      <c r="B17" s="20" t="s">
        <v>19</v>
      </c>
      <c r="C17" s="20" t="s">
        <v>17</v>
      </c>
      <c r="D17" s="16">
        <v>42705</v>
      </c>
      <c r="F17" s="8" t="s">
        <v>53</v>
      </c>
    </row>
    <row r="18" spans="1:19" x14ac:dyDescent="0.25">
      <c r="A18" s="6">
        <v>42717</v>
      </c>
      <c r="B18" s="20" t="s">
        <v>19</v>
      </c>
      <c r="C18" s="20" t="s">
        <v>17</v>
      </c>
      <c r="D18" s="16">
        <v>42705</v>
      </c>
      <c r="F18" s="8" t="s">
        <v>54</v>
      </c>
    </row>
    <row r="19" spans="1:19" ht="25.5" x14ac:dyDescent="0.25">
      <c r="A19" s="6">
        <v>42717</v>
      </c>
      <c r="B19" s="20" t="s">
        <v>20</v>
      </c>
      <c r="C19" s="20" t="s">
        <v>18</v>
      </c>
      <c r="D19" s="7" t="s">
        <v>99</v>
      </c>
      <c r="E19" s="31">
        <v>42717</v>
      </c>
      <c r="F19" s="8" t="s">
        <v>61</v>
      </c>
      <c r="K19" s="9" t="s">
        <v>398</v>
      </c>
      <c r="L19" s="20" t="s">
        <v>56</v>
      </c>
      <c r="M19" s="20" t="s">
        <v>20</v>
      </c>
      <c r="N19" s="8" t="s">
        <v>399</v>
      </c>
      <c r="O19" s="20" t="s">
        <v>182</v>
      </c>
      <c r="P19" s="8" t="s">
        <v>400</v>
      </c>
      <c r="Q19" s="31">
        <v>42719</v>
      </c>
      <c r="R19" s="20" t="s">
        <v>100</v>
      </c>
      <c r="S19" s="7" t="s">
        <v>401</v>
      </c>
    </row>
    <row r="20" spans="1:19" x14ac:dyDescent="0.25">
      <c r="A20" s="6">
        <v>42717</v>
      </c>
      <c r="B20" s="20" t="s">
        <v>20</v>
      </c>
      <c r="C20" s="20" t="s">
        <v>18</v>
      </c>
      <c r="D20" s="7" t="s">
        <v>99</v>
      </c>
      <c r="E20" s="31">
        <v>42716</v>
      </c>
      <c r="F20" s="8" t="s">
        <v>62</v>
      </c>
      <c r="L20" s="20" t="s">
        <v>100</v>
      </c>
      <c r="M20" s="20" t="s">
        <v>20</v>
      </c>
      <c r="N20" s="8" t="s">
        <v>402</v>
      </c>
      <c r="O20" s="20" t="s">
        <v>182</v>
      </c>
      <c r="P20" s="8" t="s">
        <v>403</v>
      </c>
      <c r="Q20" s="31">
        <v>42718</v>
      </c>
      <c r="R20" s="20" t="s">
        <v>100</v>
      </c>
      <c r="S20" s="7" t="s">
        <v>404</v>
      </c>
    </row>
    <row r="21" spans="1:19" x14ac:dyDescent="0.25">
      <c r="A21" s="6">
        <v>42717</v>
      </c>
      <c r="B21" s="20" t="s">
        <v>20</v>
      </c>
      <c r="C21" s="20" t="s">
        <v>18</v>
      </c>
      <c r="D21" s="7" t="s">
        <v>99</v>
      </c>
      <c r="F21" s="8" t="s">
        <v>63</v>
      </c>
      <c r="M21" s="20" t="s">
        <v>20</v>
      </c>
    </row>
    <row r="22" spans="1:19" x14ac:dyDescent="0.25">
      <c r="A22" s="6">
        <v>42717</v>
      </c>
      <c r="B22" s="20" t="s">
        <v>21</v>
      </c>
      <c r="C22" s="20" t="s">
        <v>18</v>
      </c>
      <c r="D22" s="7" t="s">
        <v>99</v>
      </c>
      <c r="F22" s="8" t="s">
        <v>64</v>
      </c>
    </row>
    <row r="23" spans="1:19" x14ac:dyDescent="0.25">
      <c r="A23" s="6">
        <v>42717</v>
      </c>
      <c r="B23" s="20" t="s">
        <v>19</v>
      </c>
      <c r="C23" s="20" t="s">
        <v>18</v>
      </c>
      <c r="D23" s="7" t="s">
        <v>99</v>
      </c>
      <c r="F23" s="8" t="s">
        <v>65</v>
      </c>
    </row>
    <row r="24" spans="1:19" ht="25.5" x14ac:dyDescent="0.25">
      <c r="A24" s="6">
        <v>42717</v>
      </c>
      <c r="B24" s="20" t="s">
        <v>20</v>
      </c>
      <c r="C24" s="20" t="s">
        <v>18</v>
      </c>
      <c r="D24" s="7" t="s">
        <v>99</v>
      </c>
      <c r="E24" s="31">
        <v>42717</v>
      </c>
      <c r="F24" s="8" t="s">
        <v>66</v>
      </c>
      <c r="K24" s="9" t="s">
        <v>405</v>
      </c>
      <c r="L24" s="20" t="s">
        <v>57</v>
      </c>
      <c r="M24" s="20" t="s">
        <v>20</v>
      </c>
      <c r="N24" s="8" t="s">
        <v>406</v>
      </c>
      <c r="O24" s="20" t="s">
        <v>182</v>
      </c>
      <c r="Q24" s="31">
        <v>42718</v>
      </c>
      <c r="R24" s="20" t="s">
        <v>109</v>
      </c>
      <c r="S24" s="7" t="s">
        <v>407</v>
      </c>
    </row>
    <row r="25" spans="1:19" x14ac:dyDescent="0.25">
      <c r="A25" s="6">
        <v>42717</v>
      </c>
      <c r="B25" s="20" t="s">
        <v>20</v>
      </c>
      <c r="C25" s="20" t="s">
        <v>16</v>
      </c>
      <c r="D25" s="16">
        <v>42705</v>
      </c>
      <c r="F25" s="8" t="s">
        <v>67</v>
      </c>
      <c r="M25" s="20" t="s">
        <v>20</v>
      </c>
    </row>
    <row r="26" spans="1:19" ht="25.5" x14ac:dyDescent="0.25">
      <c r="A26" s="6">
        <v>42717</v>
      </c>
      <c r="B26" s="20" t="s">
        <v>19</v>
      </c>
      <c r="C26" s="20" t="s">
        <v>16</v>
      </c>
      <c r="D26" s="16">
        <v>42705</v>
      </c>
      <c r="F26" s="8" t="s">
        <v>68</v>
      </c>
    </row>
    <row r="27" spans="1:19" x14ac:dyDescent="0.25">
      <c r="A27" s="6">
        <v>42717</v>
      </c>
      <c r="B27" s="20" t="s">
        <v>19</v>
      </c>
      <c r="C27" s="20" t="s">
        <v>16</v>
      </c>
      <c r="D27" s="16">
        <v>42705</v>
      </c>
      <c r="F27" s="8" t="s">
        <v>69</v>
      </c>
    </row>
    <row r="28" spans="1:19" x14ac:dyDescent="0.25">
      <c r="A28" s="6">
        <v>42717</v>
      </c>
      <c r="B28" s="20" t="s">
        <v>20</v>
      </c>
      <c r="C28" s="20" t="s">
        <v>16</v>
      </c>
      <c r="D28" s="16">
        <v>42705</v>
      </c>
      <c r="F28" s="8" t="s">
        <v>45</v>
      </c>
      <c r="M28" s="20" t="s">
        <v>20</v>
      </c>
    </row>
    <row r="29" spans="1:19" x14ac:dyDescent="0.25">
      <c r="A29" s="6">
        <v>42717</v>
      </c>
      <c r="B29" s="20" t="s">
        <v>19</v>
      </c>
      <c r="C29" s="20" t="s">
        <v>16</v>
      </c>
      <c r="D29" s="16">
        <v>42705</v>
      </c>
      <c r="F29" s="8" t="s">
        <v>70</v>
      </c>
    </row>
    <row r="30" spans="1:19" x14ac:dyDescent="0.25">
      <c r="A30" s="6">
        <v>42717</v>
      </c>
      <c r="B30" s="20" t="s">
        <v>19</v>
      </c>
      <c r="C30" s="20" t="s">
        <v>16</v>
      </c>
      <c r="D30" s="16">
        <v>42705</v>
      </c>
      <c r="F30" s="8" t="s">
        <v>71</v>
      </c>
    </row>
    <row r="31" spans="1:19" x14ac:dyDescent="0.25">
      <c r="A31" s="6">
        <v>42717</v>
      </c>
      <c r="B31" s="20" t="s">
        <v>19</v>
      </c>
      <c r="C31" s="20" t="s">
        <v>16</v>
      </c>
      <c r="D31" s="16">
        <v>42705</v>
      </c>
      <c r="F31" s="8" t="s">
        <v>72</v>
      </c>
    </row>
    <row r="32" spans="1:19" x14ac:dyDescent="0.25">
      <c r="A32" s="6">
        <v>42717</v>
      </c>
      <c r="B32" s="20" t="s">
        <v>20</v>
      </c>
      <c r="C32" s="20" t="s">
        <v>16</v>
      </c>
      <c r="D32" s="16">
        <v>42705</v>
      </c>
      <c r="F32" s="8" t="s">
        <v>73</v>
      </c>
      <c r="M32" s="20" t="s">
        <v>20</v>
      </c>
    </row>
    <row r="33" spans="1:13" x14ac:dyDescent="0.25">
      <c r="A33" s="6">
        <v>42717</v>
      </c>
      <c r="B33" s="20" t="s">
        <v>19</v>
      </c>
      <c r="C33" s="20" t="s">
        <v>16</v>
      </c>
      <c r="D33" s="16">
        <v>42705</v>
      </c>
      <c r="F33" s="8" t="s">
        <v>74</v>
      </c>
    </row>
    <row r="34" spans="1:13" x14ac:dyDescent="0.25">
      <c r="A34" s="6">
        <v>42717</v>
      </c>
      <c r="B34" s="20" t="s">
        <v>19</v>
      </c>
      <c r="C34" s="20" t="s">
        <v>16</v>
      </c>
      <c r="D34" s="16">
        <v>42705</v>
      </c>
      <c r="F34" s="8" t="s">
        <v>75</v>
      </c>
    </row>
    <row r="35" spans="1:13" x14ac:dyDescent="0.25">
      <c r="A35" s="6">
        <v>42717</v>
      </c>
      <c r="B35" s="20" t="s">
        <v>20</v>
      </c>
      <c r="C35" s="20" t="s">
        <v>16</v>
      </c>
      <c r="D35" s="16">
        <v>42705</v>
      </c>
      <c r="F35" s="8" t="s">
        <v>76</v>
      </c>
      <c r="M35" s="20" t="s">
        <v>20</v>
      </c>
    </row>
    <row r="36" spans="1:13" ht="25.5" x14ac:dyDescent="0.25">
      <c r="A36" s="6">
        <v>42717</v>
      </c>
      <c r="B36" s="20" t="s">
        <v>19</v>
      </c>
      <c r="C36" s="20" t="s">
        <v>16</v>
      </c>
      <c r="D36" s="16">
        <v>42705</v>
      </c>
      <c r="F36" s="8" t="s">
        <v>77</v>
      </c>
    </row>
    <row r="37" spans="1:13" x14ac:dyDescent="0.25">
      <c r="A37" s="6">
        <v>42717</v>
      </c>
      <c r="B37" s="20" t="s">
        <v>20</v>
      </c>
      <c r="C37" s="20" t="s">
        <v>16</v>
      </c>
      <c r="D37" s="16">
        <v>42705</v>
      </c>
      <c r="F37" s="8" t="s">
        <v>78</v>
      </c>
      <c r="M37" s="20" t="s">
        <v>20</v>
      </c>
    </row>
    <row r="38" spans="1:13" x14ac:dyDescent="0.25">
      <c r="A38" s="6">
        <v>42717</v>
      </c>
      <c r="B38" s="20" t="s">
        <v>20</v>
      </c>
      <c r="C38" s="20" t="s">
        <v>16</v>
      </c>
      <c r="D38" s="16">
        <v>42705</v>
      </c>
      <c r="F38" s="8" t="s">
        <v>79</v>
      </c>
      <c r="M38" s="20" t="s">
        <v>20</v>
      </c>
    </row>
    <row r="39" spans="1:13" ht="25.5" x14ac:dyDescent="0.25">
      <c r="A39" s="6">
        <v>42717</v>
      </c>
      <c r="B39" s="20" t="s">
        <v>19</v>
      </c>
      <c r="C39" s="20" t="s">
        <v>16</v>
      </c>
      <c r="D39" s="16">
        <v>42705</v>
      </c>
      <c r="F39" s="8" t="s">
        <v>80</v>
      </c>
    </row>
    <row r="40" spans="1:13" x14ac:dyDescent="0.25">
      <c r="A40" s="6">
        <v>42717</v>
      </c>
      <c r="B40" s="20" t="s">
        <v>19</v>
      </c>
      <c r="C40" s="20" t="s">
        <v>16</v>
      </c>
      <c r="D40" s="16">
        <v>42705</v>
      </c>
      <c r="F40" s="8" t="s">
        <v>81</v>
      </c>
    </row>
    <row r="41" spans="1:13" x14ac:dyDescent="0.25">
      <c r="A41" s="6">
        <v>42717</v>
      </c>
      <c r="B41" s="20" t="s">
        <v>19</v>
      </c>
      <c r="C41" s="20" t="s">
        <v>16</v>
      </c>
      <c r="D41" s="16">
        <v>42705</v>
      </c>
      <c r="F41" s="8" t="s">
        <v>82</v>
      </c>
    </row>
    <row r="42" spans="1:13" x14ac:dyDescent="0.25">
      <c r="A42" s="6">
        <v>42717</v>
      </c>
      <c r="B42" s="20" t="s">
        <v>20</v>
      </c>
      <c r="C42" s="20" t="s">
        <v>16</v>
      </c>
      <c r="D42" s="16">
        <v>42705</v>
      </c>
      <c r="F42" s="8" t="s">
        <v>83</v>
      </c>
      <c r="M42" s="20" t="s">
        <v>20</v>
      </c>
    </row>
    <row r="43" spans="1:13" ht="25.5" x14ac:dyDescent="0.25">
      <c r="A43" s="6">
        <v>42717</v>
      </c>
      <c r="B43" s="20" t="s">
        <v>19</v>
      </c>
      <c r="C43" s="20" t="s">
        <v>16</v>
      </c>
      <c r="D43" s="16">
        <v>42705</v>
      </c>
      <c r="F43" s="8" t="s">
        <v>84</v>
      </c>
    </row>
    <row r="44" spans="1:13" x14ac:dyDescent="0.25">
      <c r="A44" s="6">
        <v>42717</v>
      </c>
      <c r="B44" s="20" t="s">
        <v>19</v>
      </c>
      <c r="C44" s="20" t="s">
        <v>16</v>
      </c>
      <c r="D44" s="16">
        <v>42705</v>
      </c>
      <c r="F44" s="8" t="s">
        <v>85</v>
      </c>
    </row>
    <row r="45" spans="1:13" x14ac:dyDescent="0.25">
      <c r="A45" s="6">
        <v>42717</v>
      </c>
      <c r="B45" s="20" t="s">
        <v>19</v>
      </c>
      <c r="C45" s="20" t="s">
        <v>16</v>
      </c>
      <c r="D45" s="16">
        <v>42705</v>
      </c>
      <c r="F45" s="8" t="s">
        <v>86</v>
      </c>
    </row>
    <row r="46" spans="1:13" x14ac:dyDescent="0.25">
      <c r="A46" s="6">
        <v>42717</v>
      </c>
      <c r="B46" s="20" t="s">
        <v>19</v>
      </c>
      <c r="C46" s="20" t="s">
        <v>16</v>
      </c>
      <c r="D46" s="16">
        <v>42705</v>
      </c>
      <c r="F46" s="8" t="s">
        <v>87</v>
      </c>
    </row>
    <row r="47" spans="1:13" x14ac:dyDescent="0.25">
      <c r="A47" s="6">
        <v>42717</v>
      </c>
      <c r="B47" s="20" t="s">
        <v>20</v>
      </c>
      <c r="C47" s="20" t="s">
        <v>16</v>
      </c>
      <c r="D47" s="16">
        <v>42705</v>
      </c>
      <c r="F47" s="8" t="s">
        <v>88</v>
      </c>
      <c r="M47" s="20" t="s">
        <v>20</v>
      </c>
    </row>
    <row r="48" spans="1:13" x14ac:dyDescent="0.25">
      <c r="A48" s="6">
        <v>42717</v>
      </c>
      <c r="B48" s="20" t="s">
        <v>20</v>
      </c>
      <c r="C48" s="20" t="s">
        <v>16</v>
      </c>
      <c r="D48" s="16">
        <v>42705</v>
      </c>
      <c r="F48" s="8" t="s">
        <v>89</v>
      </c>
      <c r="M48" s="20" t="s">
        <v>20</v>
      </c>
    </row>
    <row r="49" spans="1:13" x14ac:dyDescent="0.25">
      <c r="A49" s="6">
        <v>42717</v>
      </c>
      <c r="B49" s="20" t="s">
        <v>19</v>
      </c>
      <c r="C49" s="20" t="s">
        <v>16</v>
      </c>
      <c r="D49" s="16">
        <v>42705</v>
      </c>
      <c r="F49" s="8" t="s">
        <v>90</v>
      </c>
    </row>
    <row r="50" spans="1:13" x14ac:dyDescent="0.25">
      <c r="A50" s="6">
        <v>42717</v>
      </c>
      <c r="B50" s="20" t="s">
        <v>20</v>
      </c>
      <c r="C50" s="20" t="s">
        <v>16</v>
      </c>
      <c r="D50" s="16">
        <v>42705</v>
      </c>
      <c r="F50" s="8" t="s">
        <v>91</v>
      </c>
      <c r="M50" s="20" t="s">
        <v>20</v>
      </c>
    </row>
    <row r="51" spans="1:13" x14ac:dyDescent="0.25">
      <c r="A51" s="6">
        <v>42717</v>
      </c>
      <c r="B51" s="20" t="s">
        <v>20</v>
      </c>
      <c r="C51" s="20" t="s">
        <v>16</v>
      </c>
      <c r="D51" s="16">
        <v>42705</v>
      </c>
      <c r="F51" s="8" t="s">
        <v>92</v>
      </c>
      <c r="M51" s="20" t="s">
        <v>20</v>
      </c>
    </row>
    <row r="52" spans="1:13" x14ac:dyDescent="0.25">
      <c r="A52" s="6">
        <v>42717</v>
      </c>
      <c r="B52" s="20" t="s">
        <v>19</v>
      </c>
      <c r="C52" s="20" t="s">
        <v>16</v>
      </c>
      <c r="D52" s="16">
        <v>42705</v>
      </c>
      <c r="F52" s="8" t="s">
        <v>93</v>
      </c>
    </row>
    <row r="53" spans="1:13" x14ac:dyDescent="0.25">
      <c r="A53" s="6">
        <v>42717</v>
      </c>
      <c r="B53" s="20" t="s">
        <v>20</v>
      </c>
      <c r="C53" s="20" t="s">
        <v>16</v>
      </c>
      <c r="D53" s="16">
        <v>42705</v>
      </c>
      <c r="F53" s="8" t="s">
        <v>94</v>
      </c>
      <c r="M53" s="20" t="s">
        <v>20</v>
      </c>
    </row>
    <row r="54" spans="1:13" x14ac:dyDescent="0.25">
      <c r="A54" s="6">
        <v>42717</v>
      </c>
      <c r="B54" s="20" t="s">
        <v>19</v>
      </c>
      <c r="C54" s="20" t="s">
        <v>16</v>
      </c>
      <c r="D54" s="16">
        <v>42705</v>
      </c>
      <c r="F54" s="8" t="s">
        <v>95</v>
      </c>
    </row>
    <row r="55" spans="1:13" x14ac:dyDescent="0.25">
      <c r="A55" s="6">
        <v>42717</v>
      </c>
      <c r="B55" s="20" t="s">
        <v>19</v>
      </c>
      <c r="C55" s="20" t="s">
        <v>16</v>
      </c>
      <c r="D55" s="16">
        <v>42705</v>
      </c>
      <c r="F55" s="8" t="s">
        <v>96</v>
      </c>
    </row>
    <row r="56" spans="1:13" x14ac:dyDescent="0.25">
      <c r="A56" s="6">
        <v>42717</v>
      </c>
      <c r="B56" s="20" t="s">
        <v>19</v>
      </c>
      <c r="C56" s="20" t="s">
        <v>16</v>
      </c>
      <c r="D56" s="16">
        <v>42705</v>
      </c>
      <c r="F56" s="8" t="s">
        <v>97</v>
      </c>
    </row>
    <row r="57" spans="1:13" ht="51" x14ac:dyDescent="0.25">
      <c r="A57" s="6">
        <v>42717</v>
      </c>
      <c r="B57" s="20" t="s">
        <v>19</v>
      </c>
      <c r="C57" s="20" t="s">
        <v>59</v>
      </c>
      <c r="F57" s="8" t="s">
        <v>117</v>
      </c>
      <c r="G57" s="8" t="str">
        <f>сфера!$B$5</f>
        <v>Производство / Поставки</v>
      </c>
      <c r="H57" s="8" t="s">
        <v>137</v>
      </c>
      <c r="J57" s="21" t="s">
        <v>159</v>
      </c>
      <c r="M57" s="20" t="s">
        <v>19</v>
      </c>
    </row>
    <row r="58" spans="1:13" ht="89.25" x14ac:dyDescent="0.25">
      <c r="A58" s="6">
        <v>42717</v>
      </c>
      <c r="B58" s="20" t="s">
        <v>19</v>
      </c>
      <c r="C58" s="20" t="s">
        <v>59</v>
      </c>
      <c r="F58" s="8" t="s">
        <v>118</v>
      </c>
      <c r="G58" s="8" t="str">
        <f>сфера!$B$5</f>
        <v>Производство / Поставки</v>
      </c>
      <c r="H58" s="8" t="s">
        <v>138</v>
      </c>
      <c r="J58" s="21" t="s">
        <v>160</v>
      </c>
      <c r="M58" s="20" t="s">
        <v>19</v>
      </c>
    </row>
    <row r="59" spans="1:13" ht="89.25" x14ac:dyDescent="0.25">
      <c r="A59" s="6">
        <v>42717</v>
      </c>
      <c r="B59" s="20" t="s">
        <v>19</v>
      </c>
      <c r="C59" s="20" t="s">
        <v>59</v>
      </c>
      <c r="F59" s="8" t="s">
        <v>119</v>
      </c>
      <c r="G59" s="8" t="str">
        <f>сфера!$B$5</f>
        <v>Производство / Поставки</v>
      </c>
      <c r="H59" s="8" t="s">
        <v>139</v>
      </c>
      <c r="J59" s="21" t="s">
        <v>161</v>
      </c>
      <c r="M59" s="20" t="s">
        <v>19</v>
      </c>
    </row>
    <row r="60" spans="1:13" ht="38.25" x14ac:dyDescent="0.25">
      <c r="A60" s="6">
        <v>42717</v>
      </c>
      <c r="B60" s="20" t="s">
        <v>19</v>
      </c>
      <c r="C60" s="20" t="s">
        <v>59</v>
      </c>
      <c r="F60" s="8" t="s">
        <v>120</v>
      </c>
      <c r="G60" s="8" t="str">
        <f>сфера!$B$5</f>
        <v>Производство / Поставки</v>
      </c>
      <c r="H60" s="8" t="s">
        <v>140</v>
      </c>
      <c r="J60" s="21" t="s">
        <v>162</v>
      </c>
      <c r="M60" s="20" t="s">
        <v>19</v>
      </c>
    </row>
    <row r="61" spans="1:13" ht="51" x14ac:dyDescent="0.25">
      <c r="A61" s="6">
        <v>42717</v>
      </c>
      <c r="B61" s="20" t="s">
        <v>19</v>
      </c>
      <c r="C61" s="20" t="s">
        <v>59</v>
      </c>
      <c r="F61" s="8" t="s">
        <v>121</v>
      </c>
      <c r="G61" s="8" t="str">
        <f>сфера!$B$5</f>
        <v>Производство / Поставки</v>
      </c>
      <c r="H61" s="8" t="s">
        <v>141</v>
      </c>
      <c r="J61" s="21" t="s">
        <v>163</v>
      </c>
      <c r="M61" s="20" t="s">
        <v>19</v>
      </c>
    </row>
    <row r="62" spans="1:13" ht="63.75" x14ac:dyDescent="0.25">
      <c r="A62" s="6">
        <v>42717</v>
      </c>
      <c r="B62" s="20" t="s">
        <v>19</v>
      </c>
      <c r="C62" s="20" t="s">
        <v>59</v>
      </c>
      <c r="F62" s="8" t="s">
        <v>122</v>
      </c>
      <c r="G62" s="8" t="str">
        <f>сфера!$B$5</f>
        <v>Производство / Поставки</v>
      </c>
      <c r="H62" s="8" t="s">
        <v>142</v>
      </c>
      <c r="J62" s="21" t="s">
        <v>164</v>
      </c>
      <c r="M62" s="20" t="s">
        <v>19</v>
      </c>
    </row>
    <row r="63" spans="1:13" ht="38.25" x14ac:dyDescent="0.25">
      <c r="A63" s="6">
        <v>42717</v>
      </c>
      <c r="B63" s="20" t="s">
        <v>19</v>
      </c>
      <c r="C63" s="20" t="s">
        <v>59</v>
      </c>
      <c r="F63" s="8" t="s">
        <v>123</v>
      </c>
      <c r="G63" s="8" t="str">
        <f>сфера!$B$5</f>
        <v>Производство / Поставки</v>
      </c>
      <c r="H63" s="8" t="s">
        <v>143</v>
      </c>
      <c r="J63" s="21" t="s">
        <v>165</v>
      </c>
      <c r="M63" s="20" t="s">
        <v>19</v>
      </c>
    </row>
    <row r="64" spans="1:13" ht="63.75" x14ac:dyDescent="0.25">
      <c r="A64" s="6">
        <v>42717</v>
      </c>
      <c r="B64" s="20" t="s">
        <v>19</v>
      </c>
      <c r="C64" s="20" t="s">
        <v>59</v>
      </c>
      <c r="F64" s="8" t="s">
        <v>124</v>
      </c>
      <c r="G64" s="8" t="str">
        <f>сфера!$B$5</f>
        <v>Производство / Поставки</v>
      </c>
      <c r="H64" s="8" t="s">
        <v>144</v>
      </c>
      <c r="J64" s="21" t="s">
        <v>166</v>
      </c>
      <c r="M64" s="20" t="s">
        <v>19</v>
      </c>
    </row>
    <row r="65" spans="1:13" ht="51" x14ac:dyDescent="0.25">
      <c r="A65" s="6">
        <v>42717</v>
      </c>
      <c r="B65" s="20" t="s">
        <v>19</v>
      </c>
      <c r="C65" s="20" t="s">
        <v>59</v>
      </c>
      <c r="F65" s="8" t="s">
        <v>125</v>
      </c>
      <c r="G65" s="8" t="str">
        <f>сфера!$B$5</f>
        <v>Производство / Поставки</v>
      </c>
      <c r="H65" s="8" t="s">
        <v>145</v>
      </c>
      <c r="J65" s="21" t="s">
        <v>167</v>
      </c>
      <c r="M65" s="20" t="s">
        <v>19</v>
      </c>
    </row>
    <row r="66" spans="1:13" ht="63.75" x14ac:dyDescent="0.25">
      <c r="A66" s="6">
        <v>42717</v>
      </c>
      <c r="B66" s="20" t="s">
        <v>19</v>
      </c>
      <c r="C66" s="20" t="s">
        <v>59</v>
      </c>
      <c r="F66" s="8" t="s">
        <v>126</v>
      </c>
      <c r="G66" s="8" t="str">
        <f>сфера!$B$5</f>
        <v>Производство / Поставки</v>
      </c>
      <c r="H66" s="8" t="s">
        <v>146</v>
      </c>
      <c r="J66" s="21" t="s">
        <v>168</v>
      </c>
      <c r="M66" s="20" t="s">
        <v>19</v>
      </c>
    </row>
    <row r="67" spans="1:13" ht="51" x14ac:dyDescent="0.25">
      <c r="A67" s="6">
        <v>42717</v>
      </c>
      <c r="B67" s="20" t="s">
        <v>19</v>
      </c>
      <c r="C67" s="20" t="s">
        <v>59</v>
      </c>
      <c r="F67" s="8" t="s">
        <v>127</v>
      </c>
      <c r="G67" s="8" t="str">
        <f>сфера!$B$5</f>
        <v>Производство / Поставки</v>
      </c>
      <c r="H67" s="8" t="s">
        <v>147</v>
      </c>
      <c r="J67" s="21" t="s">
        <v>169</v>
      </c>
      <c r="M67" s="20" t="s">
        <v>19</v>
      </c>
    </row>
    <row r="68" spans="1:13" ht="51" x14ac:dyDescent="0.25">
      <c r="A68" s="6">
        <v>42717</v>
      </c>
      <c r="B68" s="20" t="s">
        <v>19</v>
      </c>
      <c r="C68" s="20" t="s">
        <v>59</v>
      </c>
      <c r="F68" s="8" t="s">
        <v>116</v>
      </c>
      <c r="G68" s="8" t="str">
        <f>сфера!$B$5</f>
        <v>Производство / Поставки</v>
      </c>
      <c r="H68" s="8" t="s">
        <v>148</v>
      </c>
      <c r="J68" s="21" t="s">
        <v>170</v>
      </c>
      <c r="M68" s="20" t="s">
        <v>19</v>
      </c>
    </row>
    <row r="69" spans="1:13" ht="51" x14ac:dyDescent="0.25">
      <c r="A69" s="6">
        <v>42717</v>
      </c>
      <c r="B69" s="20" t="s">
        <v>19</v>
      </c>
      <c r="C69" s="20" t="s">
        <v>59</v>
      </c>
      <c r="F69" s="8" t="s">
        <v>128</v>
      </c>
      <c r="G69" s="8" t="str">
        <f>сфера!$B$5</f>
        <v>Производство / Поставки</v>
      </c>
      <c r="H69" s="8" t="s">
        <v>149</v>
      </c>
      <c r="J69" s="21" t="s">
        <v>171</v>
      </c>
      <c r="M69" s="20" t="s">
        <v>19</v>
      </c>
    </row>
    <row r="70" spans="1:13" ht="38.25" x14ac:dyDescent="0.25">
      <c r="A70" s="6">
        <v>42717</v>
      </c>
      <c r="B70" s="20" t="s">
        <v>19</v>
      </c>
      <c r="C70" s="20" t="s">
        <v>59</v>
      </c>
      <c r="F70" s="8" t="s">
        <v>129</v>
      </c>
      <c r="G70" s="8" t="str">
        <f>сфера!$B$5</f>
        <v>Производство / Поставки</v>
      </c>
      <c r="H70" s="8" t="s">
        <v>150</v>
      </c>
      <c r="J70" s="21" t="s">
        <v>172</v>
      </c>
      <c r="M70" s="20" t="s">
        <v>19</v>
      </c>
    </row>
    <row r="71" spans="1:13" ht="63.75" x14ac:dyDescent="0.25">
      <c r="A71" s="6">
        <v>42717</v>
      </c>
      <c r="B71" s="20" t="s">
        <v>19</v>
      </c>
      <c r="C71" s="20" t="s">
        <v>59</v>
      </c>
      <c r="F71" s="8" t="s">
        <v>130</v>
      </c>
      <c r="G71" s="8" t="str">
        <f>сфера!$B$5</f>
        <v>Производство / Поставки</v>
      </c>
      <c r="H71" s="8" t="s">
        <v>151</v>
      </c>
      <c r="J71" s="21" t="s">
        <v>173</v>
      </c>
      <c r="M71" s="20" t="s">
        <v>19</v>
      </c>
    </row>
    <row r="72" spans="1:13" ht="63.75" x14ac:dyDescent="0.25">
      <c r="A72" s="6">
        <v>42717</v>
      </c>
      <c r="B72" s="20" t="s">
        <v>19</v>
      </c>
      <c r="C72" s="20" t="s">
        <v>59</v>
      </c>
      <c r="F72" s="8" t="s">
        <v>131</v>
      </c>
      <c r="G72" s="8" t="str">
        <f>сфера!$B$5</f>
        <v>Производство / Поставки</v>
      </c>
      <c r="H72" s="8" t="s">
        <v>152</v>
      </c>
      <c r="J72" s="21" t="s">
        <v>174</v>
      </c>
      <c r="M72" s="20" t="s">
        <v>19</v>
      </c>
    </row>
    <row r="73" spans="1:13" ht="63.75" x14ac:dyDescent="0.25">
      <c r="A73" s="6">
        <v>42717</v>
      </c>
      <c r="B73" s="20" t="s">
        <v>19</v>
      </c>
      <c r="C73" s="20" t="s">
        <v>59</v>
      </c>
      <c r="F73" s="8" t="s">
        <v>132</v>
      </c>
      <c r="G73" s="8" t="str">
        <f>сфера!$B$5</f>
        <v>Производство / Поставки</v>
      </c>
      <c r="H73" s="8" t="s">
        <v>153</v>
      </c>
      <c r="J73" s="21" t="s">
        <v>175</v>
      </c>
      <c r="M73" s="20" t="s">
        <v>19</v>
      </c>
    </row>
    <row r="74" spans="1:13" ht="63.75" x14ac:dyDescent="0.25">
      <c r="A74" s="6">
        <v>42717</v>
      </c>
      <c r="B74" s="20" t="s">
        <v>19</v>
      </c>
      <c r="C74" s="20" t="s">
        <v>59</v>
      </c>
      <c r="F74" s="8" t="s">
        <v>133</v>
      </c>
      <c r="G74" s="8" t="str">
        <f>сфера!$B$5</f>
        <v>Производство / Поставки</v>
      </c>
      <c r="H74" s="8" t="s">
        <v>154</v>
      </c>
      <c r="J74" s="21" t="s">
        <v>176</v>
      </c>
      <c r="M74" s="20" t="s">
        <v>19</v>
      </c>
    </row>
    <row r="75" spans="1:13" ht="38.25" x14ac:dyDescent="0.25">
      <c r="A75" s="6">
        <v>42717</v>
      </c>
      <c r="B75" s="20" t="s">
        <v>19</v>
      </c>
      <c r="C75" s="20" t="s">
        <v>59</v>
      </c>
      <c r="F75" s="8" t="s">
        <v>134</v>
      </c>
      <c r="G75" s="8" t="str">
        <f>сфера!$B$5</f>
        <v>Производство / Поставки</v>
      </c>
      <c r="H75" s="8" t="s">
        <v>155</v>
      </c>
      <c r="J75" s="21" t="s">
        <v>177</v>
      </c>
      <c r="M75" s="20" t="s">
        <v>19</v>
      </c>
    </row>
    <row r="76" spans="1:13" ht="51" x14ac:dyDescent="0.25">
      <c r="A76" s="6">
        <v>42717</v>
      </c>
      <c r="B76" s="20" t="s">
        <v>19</v>
      </c>
      <c r="C76" s="20" t="s">
        <v>59</v>
      </c>
      <c r="F76" s="8" t="s">
        <v>135</v>
      </c>
      <c r="G76" s="8" t="str">
        <f>сфера!$B$5</f>
        <v>Производство / Поставки</v>
      </c>
      <c r="H76" s="8" t="s">
        <v>156</v>
      </c>
      <c r="J76" s="21" t="s">
        <v>178</v>
      </c>
      <c r="M76" s="20" t="s">
        <v>19</v>
      </c>
    </row>
    <row r="77" spans="1:13" ht="38.25" x14ac:dyDescent="0.25">
      <c r="A77" s="6">
        <v>42717</v>
      </c>
      <c r="B77" s="20" t="s">
        <v>19</v>
      </c>
      <c r="C77" s="20" t="s">
        <v>59</v>
      </c>
      <c r="F77" s="8" t="s">
        <v>136</v>
      </c>
      <c r="G77" s="8" t="str">
        <f>сфера!$B$5</f>
        <v>Производство / Поставки</v>
      </c>
      <c r="H77" s="8" t="s">
        <v>157</v>
      </c>
      <c r="J77" s="21" t="s">
        <v>179</v>
      </c>
      <c r="M77" s="20" t="s">
        <v>19</v>
      </c>
    </row>
    <row r="78" spans="1:13" ht="38.25" x14ac:dyDescent="0.25">
      <c r="A78" s="6">
        <v>42717</v>
      </c>
      <c r="B78" s="20" t="s">
        <v>19</v>
      </c>
      <c r="C78" s="20" t="s">
        <v>59</v>
      </c>
      <c r="F78" s="8" t="s">
        <v>184</v>
      </c>
      <c r="G78" s="8" t="str">
        <f>сфера!$B$6</f>
        <v>Производство / Поставки</v>
      </c>
      <c r="H78" s="8" t="s">
        <v>254</v>
      </c>
      <c r="J78" s="21" t="s">
        <v>324</v>
      </c>
      <c r="M78" s="20" t="s">
        <v>19</v>
      </c>
    </row>
    <row r="79" spans="1:13" ht="38.25" x14ac:dyDescent="0.25">
      <c r="A79" s="6">
        <v>42717</v>
      </c>
      <c r="B79" s="20" t="s">
        <v>19</v>
      </c>
      <c r="C79" s="20" t="s">
        <v>59</v>
      </c>
      <c r="F79" s="8" t="s">
        <v>185</v>
      </c>
      <c r="G79" s="8" t="str">
        <f>сфера!$B$6</f>
        <v>Производство / Поставки</v>
      </c>
      <c r="H79" s="8" t="s">
        <v>255</v>
      </c>
      <c r="J79" s="21" t="s">
        <v>325</v>
      </c>
      <c r="M79" s="20" t="s">
        <v>19</v>
      </c>
    </row>
    <row r="80" spans="1:13" ht="63.75" x14ac:dyDescent="0.25">
      <c r="A80" s="6">
        <v>42717</v>
      </c>
      <c r="B80" s="20" t="s">
        <v>19</v>
      </c>
      <c r="C80" s="20" t="s">
        <v>59</v>
      </c>
      <c r="F80" s="8" t="s">
        <v>186</v>
      </c>
      <c r="G80" s="8" t="str">
        <f>сфера!$B$6</f>
        <v>Производство / Поставки</v>
      </c>
      <c r="H80" s="8" t="s">
        <v>256</v>
      </c>
      <c r="J80" s="21" t="s">
        <v>326</v>
      </c>
      <c r="M80" s="20" t="s">
        <v>19</v>
      </c>
    </row>
    <row r="81" spans="1:13" ht="63.75" x14ac:dyDescent="0.25">
      <c r="A81" s="6">
        <v>42717</v>
      </c>
      <c r="B81" s="20" t="s">
        <v>19</v>
      </c>
      <c r="C81" s="20" t="s">
        <v>59</v>
      </c>
      <c r="F81" s="8" t="s">
        <v>187</v>
      </c>
      <c r="G81" s="8" t="str">
        <f>сфера!$B$6</f>
        <v>Производство / Поставки</v>
      </c>
      <c r="H81" s="8" t="s">
        <v>257</v>
      </c>
      <c r="J81" s="21" t="s">
        <v>327</v>
      </c>
      <c r="M81" s="20" t="s">
        <v>19</v>
      </c>
    </row>
    <row r="82" spans="1:13" ht="76.5" x14ac:dyDescent="0.25">
      <c r="A82" s="6">
        <v>42717</v>
      </c>
      <c r="B82" s="20" t="s">
        <v>19</v>
      </c>
      <c r="C82" s="20" t="s">
        <v>59</v>
      </c>
      <c r="F82" s="8" t="s">
        <v>188</v>
      </c>
      <c r="G82" s="8" t="str">
        <f>сфера!$B$6</f>
        <v>Производство / Поставки</v>
      </c>
      <c r="H82" s="8" t="s">
        <v>258</v>
      </c>
      <c r="J82" s="21" t="s">
        <v>328</v>
      </c>
      <c r="M82" s="20" t="s">
        <v>19</v>
      </c>
    </row>
    <row r="83" spans="1:13" ht="63.75" x14ac:dyDescent="0.25">
      <c r="A83" s="6">
        <v>42717</v>
      </c>
      <c r="B83" s="20" t="s">
        <v>19</v>
      </c>
      <c r="C83" s="20" t="s">
        <v>59</v>
      </c>
      <c r="F83" s="8" t="s">
        <v>189</v>
      </c>
      <c r="G83" s="8" t="str">
        <f>сфера!$B$6</f>
        <v>Производство / Поставки</v>
      </c>
      <c r="H83" s="8" t="s">
        <v>259</v>
      </c>
      <c r="J83" s="21" t="s">
        <v>329</v>
      </c>
      <c r="M83" s="20" t="s">
        <v>19</v>
      </c>
    </row>
    <row r="84" spans="1:13" ht="63.75" x14ac:dyDescent="0.25">
      <c r="A84" s="6">
        <v>42717</v>
      </c>
      <c r="B84" s="20" t="s">
        <v>19</v>
      </c>
      <c r="C84" s="20" t="s">
        <v>59</v>
      </c>
      <c r="F84" s="8" t="s">
        <v>190</v>
      </c>
      <c r="G84" s="8" t="str">
        <f>сфера!$B$6</f>
        <v>Производство / Поставки</v>
      </c>
      <c r="H84" s="8" t="s">
        <v>260</v>
      </c>
      <c r="J84" s="21" t="s">
        <v>330</v>
      </c>
      <c r="M84" s="20" t="s">
        <v>19</v>
      </c>
    </row>
    <row r="85" spans="1:13" ht="63.75" x14ac:dyDescent="0.25">
      <c r="A85" s="6">
        <v>42717</v>
      </c>
      <c r="B85" s="20" t="s">
        <v>19</v>
      </c>
      <c r="C85" s="20" t="s">
        <v>59</v>
      </c>
      <c r="F85" s="8" t="s">
        <v>191</v>
      </c>
      <c r="G85" s="8" t="str">
        <f>сфера!$B$6</f>
        <v>Производство / Поставки</v>
      </c>
      <c r="H85" s="8" t="s">
        <v>261</v>
      </c>
      <c r="J85" s="21" t="s">
        <v>331</v>
      </c>
      <c r="M85" s="20" t="s">
        <v>19</v>
      </c>
    </row>
    <row r="86" spans="1:13" ht="63.75" x14ac:dyDescent="0.25">
      <c r="A86" s="6">
        <v>42717</v>
      </c>
      <c r="B86" s="20" t="s">
        <v>19</v>
      </c>
      <c r="C86" s="20" t="s">
        <v>59</v>
      </c>
      <c r="F86" s="8" t="s">
        <v>192</v>
      </c>
      <c r="G86" s="8" t="str">
        <f>сфера!$B$6</f>
        <v>Производство / Поставки</v>
      </c>
      <c r="H86" s="8" t="s">
        <v>262</v>
      </c>
      <c r="J86" s="21" t="s">
        <v>332</v>
      </c>
      <c r="M86" s="20" t="s">
        <v>19</v>
      </c>
    </row>
    <row r="87" spans="1:13" ht="63.75" x14ac:dyDescent="0.25">
      <c r="A87" s="6">
        <v>42717</v>
      </c>
      <c r="B87" s="20" t="s">
        <v>19</v>
      </c>
      <c r="C87" s="20" t="s">
        <v>59</v>
      </c>
      <c r="F87" s="8" t="s">
        <v>186</v>
      </c>
      <c r="G87" s="8" t="str">
        <f>сфера!$B$6</f>
        <v>Производство / Поставки</v>
      </c>
      <c r="H87" s="8" t="s">
        <v>263</v>
      </c>
      <c r="J87" s="21" t="s">
        <v>333</v>
      </c>
      <c r="M87" s="20" t="s">
        <v>19</v>
      </c>
    </row>
    <row r="88" spans="1:13" ht="63.75" x14ac:dyDescent="0.25">
      <c r="A88" s="6">
        <v>42717</v>
      </c>
      <c r="B88" s="20" t="s">
        <v>19</v>
      </c>
      <c r="C88" s="20" t="s">
        <v>59</v>
      </c>
      <c r="F88" s="8" t="s">
        <v>193</v>
      </c>
      <c r="G88" s="8" t="str">
        <f>сфера!$B$6</f>
        <v>Производство / Поставки</v>
      </c>
      <c r="H88" s="8" t="s">
        <v>264</v>
      </c>
      <c r="J88" s="21" t="s">
        <v>334</v>
      </c>
      <c r="M88" s="20" t="s">
        <v>19</v>
      </c>
    </row>
    <row r="89" spans="1:13" ht="51" x14ac:dyDescent="0.25">
      <c r="A89" s="6">
        <v>42717</v>
      </c>
      <c r="B89" s="20" t="s">
        <v>19</v>
      </c>
      <c r="C89" s="20" t="s">
        <v>59</v>
      </c>
      <c r="F89" s="8" t="s">
        <v>194</v>
      </c>
      <c r="G89" s="8" t="str">
        <f>сфера!$B$6</f>
        <v>Производство / Поставки</v>
      </c>
      <c r="H89" s="8" t="s">
        <v>265</v>
      </c>
      <c r="J89" s="21" t="s">
        <v>335</v>
      </c>
      <c r="M89" s="20" t="s">
        <v>19</v>
      </c>
    </row>
    <row r="90" spans="1:13" ht="63.75" x14ac:dyDescent="0.25">
      <c r="A90" s="6">
        <v>42717</v>
      </c>
      <c r="B90" s="20" t="s">
        <v>19</v>
      </c>
      <c r="C90" s="20" t="s">
        <v>59</v>
      </c>
      <c r="F90" s="8" t="s">
        <v>195</v>
      </c>
      <c r="G90" s="8" t="str">
        <f>сфера!$B$6</f>
        <v>Производство / Поставки</v>
      </c>
      <c r="H90" s="8" t="s">
        <v>266</v>
      </c>
      <c r="M90" s="20" t="s">
        <v>19</v>
      </c>
    </row>
    <row r="91" spans="1:13" ht="38.25" x14ac:dyDescent="0.25">
      <c r="A91" s="6">
        <v>42717</v>
      </c>
      <c r="B91" s="20" t="s">
        <v>19</v>
      </c>
      <c r="C91" s="20" t="s">
        <v>59</v>
      </c>
      <c r="F91" s="8" t="s">
        <v>196</v>
      </c>
      <c r="G91" s="8" t="str">
        <f>сфера!$B$6</f>
        <v>Производство / Поставки</v>
      </c>
      <c r="H91" s="8" t="s">
        <v>267</v>
      </c>
      <c r="J91" s="21" t="s">
        <v>336</v>
      </c>
      <c r="M91" s="20" t="s">
        <v>19</v>
      </c>
    </row>
    <row r="92" spans="1:13" ht="89.25" x14ac:dyDescent="0.25">
      <c r="A92" s="6">
        <v>42717</v>
      </c>
      <c r="B92" s="20" t="s">
        <v>19</v>
      </c>
      <c r="C92" s="20" t="s">
        <v>59</v>
      </c>
      <c r="F92" s="8" t="s">
        <v>197</v>
      </c>
      <c r="G92" s="8" t="str">
        <f>сфера!$B$6</f>
        <v>Производство / Поставки</v>
      </c>
      <c r="H92" s="8" t="s">
        <v>268</v>
      </c>
      <c r="J92" s="21" t="s">
        <v>337</v>
      </c>
      <c r="M92" s="20" t="s">
        <v>19</v>
      </c>
    </row>
    <row r="93" spans="1:13" ht="63.75" x14ac:dyDescent="0.25">
      <c r="A93" s="6">
        <v>42717</v>
      </c>
      <c r="B93" s="20" t="s">
        <v>19</v>
      </c>
      <c r="C93" s="20" t="s">
        <v>59</v>
      </c>
      <c r="F93" s="8" t="s">
        <v>187</v>
      </c>
      <c r="G93" s="8" t="str">
        <f>сфера!$B$6</f>
        <v>Производство / Поставки</v>
      </c>
      <c r="H93" s="8" t="s">
        <v>269</v>
      </c>
      <c r="J93" s="21" t="s">
        <v>327</v>
      </c>
      <c r="M93" s="20" t="s">
        <v>19</v>
      </c>
    </row>
    <row r="94" spans="1:13" ht="51" x14ac:dyDescent="0.25">
      <c r="A94" s="6">
        <v>42717</v>
      </c>
      <c r="B94" s="20" t="s">
        <v>19</v>
      </c>
      <c r="C94" s="20" t="s">
        <v>59</v>
      </c>
      <c r="F94" s="8" t="s">
        <v>198</v>
      </c>
      <c r="G94" s="8" t="str">
        <f>сфера!$B$6</f>
        <v>Производство / Поставки</v>
      </c>
      <c r="H94" s="8" t="s">
        <v>270</v>
      </c>
      <c r="J94" s="21" t="s">
        <v>338</v>
      </c>
      <c r="M94" s="20" t="s">
        <v>19</v>
      </c>
    </row>
    <row r="95" spans="1:13" ht="38.25" x14ac:dyDescent="0.25">
      <c r="A95" s="6">
        <v>42717</v>
      </c>
      <c r="B95" s="20" t="s">
        <v>19</v>
      </c>
      <c r="C95" s="20" t="s">
        <v>59</v>
      </c>
      <c r="F95" s="8" t="s">
        <v>199</v>
      </c>
      <c r="G95" s="8" t="str">
        <f>сфера!$B$6</f>
        <v>Производство / Поставки</v>
      </c>
      <c r="H95" s="8" t="s">
        <v>271</v>
      </c>
      <c r="J95" s="21" t="s">
        <v>339</v>
      </c>
      <c r="M95" s="20" t="s">
        <v>19</v>
      </c>
    </row>
    <row r="96" spans="1:13" ht="89.25" x14ac:dyDescent="0.25">
      <c r="A96" s="6">
        <v>42717</v>
      </c>
      <c r="B96" s="20" t="s">
        <v>19</v>
      </c>
      <c r="C96" s="20" t="s">
        <v>59</v>
      </c>
      <c r="F96" s="8" t="s">
        <v>200</v>
      </c>
      <c r="G96" s="8" t="str">
        <f>сфера!$B$6</f>
        <v>Производство / Поставки</v>
      </c>
      <c r="H96" s="8" t="s">
        <v>272</v>
      </c>
      <c r="J96" s="21" t="s">
        <v>340</v>
      </c>
      <c r="M96" s="20" t="s">
        <v>19</v>
      </c>
    </row>
    <row r="97" spans="1:13" ht="63.75" x14ac:dyDescent="0.25">
      <c r="A97" s="6">
        <v>42717</v>
      </c>
      <c r="B97" s="20" t="s">
        <v>19</v>
      </c>
      <c r="C97" s="20" t="s">
        <v>59</v>
      </c>
      <c r="F97" s="8" t="s">
        <v>201</v>
      </c>
      <c r="G97" s="8" t="str">
        <f>сфера!$B$6</f>
        <v>Производство / Поставки</v>
      </c>
      <c r="H97" s="8" t="s">
        <v>273</v>
      </c>
      <c r="J97" s="21" t="s">
        <v>341</v>
      </c>
      <c r="M97" s="20" t="s">
        <v>19</v>
      </c>
    </row>
    <row r="98" spans="1:13" ht="63.75" x14ac:dyDescent="0.25">
      <c r="A98" s="6">
        <v>42717</v>
      </c>
      <c r="B98" s="20" t="s">
        <v>19</v>
      </c>
      <c r="C98" s="20" t="s">
        <v>59</v>
      </c>
      <c r="F98" s="8" t="s">
        <v>202</v>
      </c>
      <c r="G98" s="8" t="str">
        <f>сфера!$B$6</f>
        <v>Производство / Поставки</v>
      </c>
      <c r="H98" s="8" t="s">
        <v>274</v>
      </c>
      <c r="J98" s="21" t="s">
        <v>342</v>
      </c>
      <c r="M98" s="20" t="s">
        <v>19</v>
      </c>
    </row>
    <row r="99" spans="1:13" ht="63.75" x14ac:dyDescent="0.25">
      <c r="A99" s="6">
        <v>42717</v>
      </c>
      <c r="B99" s="20" t="s">
        <v>19</v>
      </c>
      <c r="C99" s="20" t="s">
        <v>59</v>
      </c>
      <c r="F99" s="8" t="s">
        <v>187</v>
      </c>
      <c r="G99" s="8" t="str">
        <f>сфера!$B$6</f>
        <v>Производство / Поставки</v>
      </c>
      <c r="H99" s="8" t="s">
        <v>153</v>
      </c>
      <c r="J99" s="21" t="s">
        <v>327</v>
      </c>
      <c r="M99" s="20" t="s">
        <v>19</v>
      </c>
    </row>
    <row r="100" spans="1:13" ht="114.75" x14ac:dyDescent="0.25">
      <c r="A100" s="6">
        <v>42717</v>
      </c>
      <c r="B100" s="20" t="s">
        <v>19</v>
      </c>
      <c r="C100" s="20" t="s">
        <v>59</v>
      </c>
      <c r="F100" s="8" t="s">
        <v>203</v>
      </c>
      <c r="G100" s="8" t="str">
        <f>сфера!$B$6</f>
        <v>Производство / Поставки</v>
      </c>
      <c r="H100" s="8" t="s">
        <v>275</v>
      </c>
      <c r="J100" s="21" t="s">
        <v>343</v>
      </c>
      <c r="M100" s="20" t="s">
        <v>19</v>
      </c>
    </row>
    <row r="101" spans="1:13" ht="89.25" x14ac:dyDescent="0.25">
      <c r="A101" s="6">
        <v>42717</v>
      </c>
      <c r="B101" s="20" t="s">
        <v>19</v>
      </c>
      <c r="C101" s="20" t="s">
        <v>59</v>
      </c>
      <c r="F101" s="8" t="s">
        <v>204</v>
      </c>
      <c r="G101" s="8" t="str">
        <f>сфера!$B$6</f>
        <v>Производство / Поставки</v>
      </c>
      <c r="H101" s="8" t="s">
        <v>276</v>
      </c>
      <c r="J101" s="21" t="s">
        <v>344</v>
      </c>
      <c r="M101" s="20" t="s">
        <v>19</v>
      </c>
    </row>
    <row r="102" spans="1:13" ht="63.75" x14ac:dyDescent="0.25">
      <c r="A102" s="6">
        <v>42717</v>
      </c>
      <c r="B102" s="20" t="s">
        <v>19</v>
      </c>
      <c r="C102" s="20" t="s">
        <v>59</v>
      </c>
      <c r="F102" s="8" t="s">
        <v>205</v>
      </c>
      <c r="G102" s="8" t="str">
        <f>сфера!$B$6</f>
        <v>Производство / Поставки</v>
      </c>
      <c r="H102" s="8" t="s">
        <v>277</v>
      </c>
      <c r="J102" s="21" t="s">
        <v>345</v>
      </c>
      <c r="M102" s="20" t="s">
        <v>19</v>
      </c>
    </row>
    <row r="103" spans="1:13" ht="38.25" x14ac:dyDescent="0.25">
      <c r="A103" s="6">
        <v>42717</v>
      </c>
      <c r="B103" s="20" t="s">
        <v>19</v>
      </c>
      <c r="C103" s="20" t="s">
        <v>59</v>
      </c>
      <c r="F103" s="8" t="s">
        <v>206</v>
      </c>
      <c r="G103" s="8" t="str">
        <f>сфера!$B$6</f>
        <v>Производство / Поставки</v>
      </c>
      <c r="H103" s="8" t="s">
        <v>276</v>
      </c>
      <c r="J103" s="21" t="s">
        <v>346</v>
      </c>
      <c r="M103" s="20" t="s">
        <v>19</v>
      </c>
    </row>
    <row r="104" spans="1:13" ht="63.75" x14ac:dyDescent="0.25">
      <c r="A104" s="6">
        <v>42717</v>
      </c>
      <c r="B104" s="20" t="s">
        <v>19</v>
      </c>
      <c r="C104" s="20" t="s">
        <v>59</v>
      </c>
      <c r="F104" s="8" t="s">
        <v>207</v>
      </c>
      <c r="G104" s="8" t="str">
        <f>сфера!$B$6</f>
        <v>Производство / Поставки</v>
      </c>
      <c r="H104" s="8" t="s">
        <v>278</v>
      </c>
      <c r="J104" s="21" t="s">
        <v>347</v>
      </c>
      <c r="M104" s="20" t="s">
        <v>19</v>
      </c>
    </row>
    <row r="105" spans="1:13" ht="38.25" x14ac:dyDescent="0.25">
      <c r="A105" s="6">
        <v>42717</v>
      </c>
      <c r="B105" s="20" t="s">
        <v>19</v>
      </c>
      <c r="C105" s="20" t="s">
        <v>59</v>
      </c>
      <c r="F105" s="8" t="s">
        <v>208</v>
      </c>
      <c r="G105" s="8" t="str">
        <f>сфера!$B$6</f>
        <v>Производство / Поставки</v>
      </c>
      <c r="H105" s="8" t="s">
        <v>279</v>
      </c>
      <c r="J105" s="21" t="s">
        <v>348</v>
      </c>
      <c r="M105" s="20" t="s">
        <v>19</v>
      </c>
    </row>
    <row r="106" spans="1:13" ht="63.75" x14ac:dyDescent="0.25">
      <c r="A106" s="6">
        <v>42717</v>
      </c>
      <c r="B106" s="20" t="s">
        <v>19</v>
      </c>
      <c r="C106" s="20" t="s">
        <v>59</v>
      </c>
      <c r="F106" s="8" t="s">
        <v>209</v>
      </c>
      <c r="G106" s="8" t="str">
        <f>сфера!$B$6</f>
        <v>Производство / Поставки</v>
      </c>
      <c r="H106" s="8" t="s">
        <v>280</v>
      </c>
      <c r="M106" s="20" t="s">
        <v>19</v>
      </c>
    </row>
    <row r="107" spans="1:13" ht="63.75" x14ac:dyDescent="0.25">
      <c r="A107" s="6">
        <v>42717</v>
      </c>
      <c r="B107" s="20" t="s">
        <v>19</v>
      </c>
      <c r="C107" s="20" t="s">
        <v>59</v>
      </c>
      <c r="F107" s="8" t="s">
        <v>210</v>
      </c>
      <c r="G107" s="8" t="str">
        <f>сфера!$B$6</f>
        <v>Производство / Поставки</v>
      </c>
      <c r="H107" s="8" t="s">
        <v>281</v>
      </c>
      <c r="J107" s="21" t="s">
        <v>349</v>
      </c>
      <c r="M107" s="20" t="s">
        <v>19</v>
      </c>
    </row>
    <row r="108" spans="1:13" ht="51" x14ac:dyDescent="0.25">
      <c r="A108" s="6">
        <v>42717</v>
      </c>
      <c r="B108" s="20" t="s">
        <v>19</v>
      </c>
      <c r="C108" s="20" t="s">
        <v>59</v>
      </c>
      <c r="F108" s="8" t="s">
        <v>211</v>
      </c>
      <c r="G108" s="8" t="str">
        <f>сфера!$B$6</f>
        <v>Производство / Поставки</v>
      </c>
      <c r="H108" s="8" t="s">
        <v>282</v>
      </c>
      <c r="J108" s="21" t="s">
        <v>350</v>
      </c>
      <c r="M108" s="20" t="s">
        <v>19</v>
      </c>
    </row>
    <row r="109" spans="1:13" ht="63.75" x14ac:dyDescent="0.25">
      <c r="A109" s="6">
        <v>42717</v>
      </c>
      <c r="B109" s="20" t="s">
        <v>19</v>
      </c>
      <c r="C109" s="20" t="s">
        <v>59</v>
      </c>
      <c r="F109" s="8" t="s">
        <v>212</v>
      </c>
      <c r="G109" s="8" t="str">
        <f>сфера!$B$6</f>
        <v>Производство / Поставки</v>
      </c>
      <c r="H109" s="8" t="s">
        <v>283</v>
      </c>
      <c r="J109" s="21" t="s">
        <v>351</v>
      </c>
      <c r="M109" s="20" t="s">
        <v>19</v>
      </c>
    </row>
    <row r="110" spans="1:13" ht="38.25" x14ac:dyDescent="0.25">
      <c r="A110" s="6">
        <v>42717</v>
      </c>
      <c r="B110" s="20" t="s">
        <v>19</v>
      </c>
      <c r="C110" s="20" t="s">
        <v>59</v>
      </c>
      <c r="F110" s="8" t="s">
        <v>213</v>
      </c>
      <c r="G110" s="8" t="str">
        <f>сфера!$B$6</f>
        <v>Производство / Поставки</v>
      </c>
      <c r="H110" s="8" t="s">
        <v>284</v>
      </c>
      <c r="J110" s="21" t="s">
        <v>352</v>
      </c>
      <c r="M110" s="20" t="s">
        <v>19</v>
      </c>
    </row>
    <row r="111" spans="1:13" ht="38.25" x14ac:dyDescent="0.25">
      <c r="A111" s="6">
        <v>42717</v>
      </c>
      <c r="B111" s="20" t="s">
        <v>19</v>
      </c>
      <c r="C111" s="20" t="s">
        <v>59</v>
      </c>
      <c r="F111" s="8" t="s">
        <v>214</v>
      </c>
      <c r="G111" s="8" t="str">
        <f>сфера!$B$6</f>
        <v>Производство / Поставки</v>
      </c>
      <c r="H111" s="8" t="s">
        <v>285</v>
      </c>
      <c r="J111" s="21" t="s">
        <v>353</v>
      </c>
      <c r="M111" s="20" t="s">
        <v>19</v>
      </c>
    </row>
    <row r="112" spans="1:13" ht="63.75" x14ac:dyDescent="0.25">
      <c r="A112" s="6">
        <v>42717</v>
      </c>
      <c r="B112" s="20" t="s">
        <v>19</v>
      </c>
      <c r="C112" s="20" t="s">
        <v>59</v>
      </c>
      <c r="F112" s="8" t="s">
        <v>215</v>
      </c>
      <c r="G112" s="8" t="str">
        <f>сфера!$B$6</f>
        <v>Производство / Поставки</v>
      </c>
      <c r="H112" s="8" t="s">
        <v>286</v>
      </c>
      <c r="J112" s="21" t="s">
        <v>354</v>
      </c>
      <c r="M112" s="20" t="s">
        <v>19</v>
      </c>
    </row>
    <row r="113" spans="1:13" ht="38.25" x14ac:dyDescent="0.25">
      <c r="A113" s="6">
        <v>42717</v>
      </c>
      <c r="B113" s="20" t="s">
        <v>19</v>
      </c>
      <c r="C113" s="20" t="s">
        <v>59</v>
      </c>
      <c r="F113" s="8" t="s">
        <v>216</v>
      </c>
      <c r="G113" s="8" t="str">
        <f>сфера!$B$6</f>
        <v>Производство / Поставки</v>
      </c>
      <c r="H113" s="8" t="s">
        <v>287</v>
      </c>
      <c r="J113" s="21" t="s">
        <v>355</v>
      </c>
      <c r="M113" s="20" t="s">
        <v>19</v>
      </c>
    </row>
    <row r="114" spans="1:13" ht="51" x14ac:dyDescent="0.25">
      <c r="A114" s="6">
        <v>42717</v>
      </c>
      <c r="B114" s="20" t="s">
        <v>19</v>
      </c>
      <c r="C114" s="20" t="s">
        <v>59</v>
      </c>
      <c r="F114" s="8" t="s">
        <v>217</v>
      </c>
      <c r="G114" s="8" t="str">
        <f>сфера!$B$6</f>
        <v>Производство / Поставки</v>
      </c>
      <c r="H114" s="8" t="s">
        <v>288</v>
      </c>
      <c r="J114" s="21" t="s">
        <v>356</v>
      </c>
      <c r="M114" s="20" t="s">
        <v>19</v>
      </c>
    </row>
    <row r="115" spans="1:13" ht="38.25" x14ac:dyDescent="0.25">
      <c r="A115" s="6">
        <v>42717</v>
      </c>
      <c r="B115" s="20" t="s">
        <v>19</v>
      </c>
      <c r="C115" s="20" t="s">
        <v>59</v>
      </c>
      <c r="F115" s="8" t="s">
        <v>218</v>
      </c>
      <c r="G115" s="8" t="str">
        <f>сфера!$B$6</f>
        <v>Производство / Поставки</v>
      </c>
      <c r="H115" s="8" t="s">
        <v>289</v>
      </c>
      <c r="J115" s="21" t="s">
        <v>357</v>
      </c>
      <c r="M115" s="20" t="s">
        <v>19</v>
      </c>
    </row>
    <row r="116" spans="1:13" ht="63.75" x14ac:dyDescent="0.25">
      <c r="A116" s="6">
        <v>42717</v>
      </c>
      <c r="B116" s="20" t="s">
        <v>19</v>
      </c>
      <c r="C116" s="20" t="s">
        <v>59</v>
      </c>
      <c r="F116" s="8" t="s">
        <v>219</v>
      </c>
      <c r="G116" s="8" t="str">
        <f>сфера!$B$6</f>
        <v>Производство / Поставки</v>
      </c>
      <c r="H116" s="8" t="s">
        <v>290</v>
      </c>
      <c r="J116" s="21" t="s">
        <v>358</v>
      </c>
      <c r="M116" s="20" t="s">
        <v>19</v>
      </c>
    </row>
    <row r="117" spans="1:13" ht="63.75" x14ac:dyDescent="0.25">
      <c r="A117" s="6">
        <v>42717</v>
      </c>
      <c r="B117" s="20" t="s">
        <v>19</v>
      </c>
      <c r="C117" s="20" t="s">
        <v>59</v>
      </c>
      <c r="F117" s="8" t="s">
        <v>220</v>
      </c>
      <c r="G117" s="8" t="str">
        <f>сфера!$B$6</f>
        <v>Производство / Поставки</v>
      </c>
      <c r="H117" s="8" t="s">
        <v>291</v>
      </c>
      <c r="J117" s="21" t="s">
        <v>359</v>
      </c>
      <c r="M117" s="20" t="s">
        <v>19</v>
      </c>
    </row>
    <row r="118" spans="1:13" ht="63.75" x14ac:dyDescent="0.25">
      <c r="A118" s="6">
        <v>42717</v>
      </c>
      <c r="B118" s="20" t="s">
        <v>19</v>
      </c>
      <c r="C118" s="20" t="s">
        <v>59</v>
      </c>
      <c r="F118" s="8" t="s">
        <v>221</v>
      </c>
      <c r="G118" s="8" t="str">
        <f>сфера!$B$6</f>
        <v>Производство / Поставки</v>
      </c>
      <c r="H118" s="8" t="s">
        <v>292</v>
      </c>
      <c r="J118" s="21" t="s">
        <v>360</v>
      </c>
      <c r="M118" s="20" t="s">
        <v>19</v>
      </c>
    </row>
    <row r="119" spans="1:13" ht="89.25" x14ac:dyDescent="0.25">
      <c r="A119" s="6">
        <v>42717</v>
      </c>
      <c r="B119" s="20" t="s">
        <v>19</v>
      </c>
      <c r="C119" s="20" t="s">
        <v>59</v>
      </c>
      <c r="F119" s="8" t="s">
        <v>222</v>
      </c>
      <c r="G119" s="8" t="str">
        <f>сфера!$B$6</f>
        <v>Производство / Поставки</v>
      </c>
      <c r="H119" s="8" t="s">
        <v>293</v>
      </c>
      <c r="J119" s="21" t="s">
        <v>361</v>
      </c>
      <c r="M119" s="20" t="s">
        <v>19</v>
      </c>
    </row>
    <row r="120" spans="1:13" ht="51" x14ac:dyDescent="0.25">
      <c r="A120" s="6">
        <v>42717</v>
      </c>
      <c r="B120" s="20" t="s">
        <v>19</v>
      </c>
      <c r="C120" s="20" t="s">
        <v>59</v>
      </c>
      <c r="F120" s="8" t="s">
        <v>223</v>
      </c>
      <c r="G120" s="8" t="str">
        <f>сфера!$B$6</f>
        <v>Производство / Поставки</v>
      </c>
      <c r="H120" s="8" t="s">
        <v>145</v>
      </c>
      <c r="J120" s="21" t="s">
        <v>362</v>
      </c>
      <c r="M120" s="20" t="s">
        <v>19</v>
      </c>
    </row>
    <row r="121" spans="1:13" ht="63.75" x14ac:dyDescent="0.25">
      <c r="A121" s="6">
        <v>42717</v>
      </c>
      <c r="B121" s="20" t="s">
        <v>19</v>
      </c>
      <c r="C121" s="20" t="s">
        <v>59</v>
      </c>
      <c r="F121" s="8" t="s">
        <v>224</v>
      </c>
      <c r="G121" s="8" t="str">
        <f>сфера!$B$6</f>
        <v>Производство / Поставки</v>
      </c>
      <c r="H121" s="8" t="s">
        <v>294</v>
      </c>
      <c r="J121" s="21" t="s">
        <v>363</v>
      </c>
      <c r="M121" s="20" t="s">
        <v>19</v>
      </c>
    </row>
    <row r="122" spans="1:13" ht="63.75" x14ac:dyDescent="0.25">
      <c r="A122" s="6">
        <v>42717</v>
      </c>
      <c r="B122" s="20" t="s">
        <v>19</v>
      </c>
      <c r="C122" s="20" t="s">
        <v>59</v>
      </c>
      <c r="F122" s="8" t="s">
        <v>225</v>
      </c>
      <c r="G122" s="8" t="str">
        <f>сфера!$B$6</f>
        <v>Производство / Поставки</v>
      </c>
      <c r="H122" s="8" t="s">
        <v>295</v>
      </c>
      <c r="J122" s="21" t="s">
        <v>341</v>
      </c>
      <c r="M122" s="20" t="s">
        <v>19</v>
      </c>
    </row>
    <row r="123" spans="1:13" ht="38.25" x14ac:dyDescent="0.25">
      <c r="A123" s="6">
        <v>42717</v>
      </c>
      <c r="B123" s="20" t="s">
        <v>19</v>
      </c>
      <c r="C123" s="20" t="s">
        <v>59</v>
      </c>
      <c r="F123" s="8" t="s">
        <v>226</v>
      </c>
      <c r="G123" s="8" t="str">
        <f>сфера!$B$6</f>
        <v>Производство / Поставки</v>
      </c>
      <c r="H123" s="8" t="s">
        <v>296</v>
      </c>
      <c r="J123" s="21" t="s">
        <v>364</v>
      </c>
      <c r="M123" s="20" t="s">
        <v>19</v>
      </c>
    </row>
    <row r="124" spans="1:13" ht="38.25" x14ac:dyDescent="0.25">
      <c r="A124" s="6">
        <v>42717</v>
      </c>
      <c r="B124" s="20" t="s">
        <v>19</v>
      </c>
      <c r="C124" s="20" t="s">
        <v>59</v>
      </c>
      <c r="F124" s="8" t="s">
        <v>227</v>
      </c>
      <c r="G124" s="8" t="str">
        <f>сфера!$B$6</f>
        <v>Производство / Поставки</v>
      </c>
      <c r="H124" s="8" t="s">
        <v>297</v>
      </c>
      <c r="J124" s="21" t="s">
        <v>365</v>
      </c>
      <c r="M124" s="20" t="s">
        <v>19</v>
      </c>
    </row>
    <row r="125" spans="1:13" ht="51" x14ac:dyDescent="0.25">
      <c r="A125" s="6">
        <v>42717</v>
      </c>
      <c r="B125" s="20" t="s">
        <v>19</v>
      </c>
      <c r="C125" s="20" t="s">
        <v>59</v>
      </c>
      <c r="F125" s="8" t="s">
        <v>228</v>
      </c>
      <c r="G125" s="8" t="str">
        <f>сфера!$B$6</f>
        <v>Производство / Поставки</v>
      </c>
      <c r="H125" s="8" t="s">
        <v>298</v>
      </c>
      <c r="J125" s="21" t="s">
        <v>366</v>
      </c>
      <c r="M125" s="20" t="s">
        <v>19</v>
      </c>
    </row>
    <row r="126" spans="1:13" ht="89.25" x14ac:dyDescent="0.25">
      <c r="A126" s="6">
        <v>42717</v>
      </c>
      <c r="B126" s="20" t="s">
        <v>19</v>
      </c>
      <c r="C126" s="20" t="s">
        <v>59</v>
      </c>
      <c r="F126" s="8" t="s">
        <v>229</v>
      </c>
      <c r="G126" s="8" t="str">
        <f>сфера!$B$6</f>
        <v>Производство / Поставки</v>
      </c>
      <c r="H126" s="8" t="s">
        <v>299</v>
      </c>
      <c r="J126" s="21" t="s">
        <v>367</v>
      </c>
      <c r="M126" s="20" t="s">
        <v>19</v>
      </c>
    </row>
    <row r="127" spans="1:13" ht="38.25" x14ac:dyDescent="0.25">
      <c r="A127" s="6">
        <v>42717</v>
      </c>
      <c r="B127" s="20" t="s">
        <v>19</v>
      </c>
      <c r="C127" s="20" t="s">
        <v>59</v>
      </c>
      <c r="F127" s="8" t="s">
        <v>230</v>
      </c>
      <c r="G127" s="8" t="str">
        <f>сфера!$B$6</f>
        <v>Производство / Поставки</v>
      </c>
      <c r="H127" s="8" t="s">
        <v>300</v>
      </c>
      <c r="J127" s="21" t="s">
        <v>368</v>
      </c>
      <c r="M127" s="20" t="s">
        <v>19</v>
      </c>
    </row>
    <row r="128" spans="1:13" ht="51" x14ac:dyDescent="0.25">
      <c r="A128" s="6">
        <v>42717</v>
      </c>
      <c r="B128" s="20" t="s">
        <v>19</v>
      </c>
      <c r="C128" s="20" t="s">
        <v>59</v>
      </c>
      <c r="F128" s="8" t="s">
        <v>231</v>
      </c>
      <c r="G128" s="8" t="str">
        <f>сфера!$B$6</f>
        <v>Производство / Поставки</v>
      </c>
      <c r="H128" s="8" t="s">
        <v>301</v>
      </c>
      <c r="J128" s="21" t="s">
        <v>369</v>
      </c>
      <c r="M128" s="20" t="s">
        <v>19</v>
      </c>
    </row>
    <row r="129" spans="1:13" ht="51" x14ac:dyDescent="0.25">
      <c r="A129" s="6">
        <v>42717</v>
      </c>
      <c r="B129" s="20" t="s">
        <v>19</v>
      </c>
      <c r="C129" s="20" t="s">
        <v>59</v>
      </c>
      <c r="F129" s="8" t="s">
        <v>232</v>
      </c>
      <c r="G129" s="8" t="str">
        <f>сфера!$B$6</f>
        <v>Производство / Поставки</v>
      </c>
      <c r="H129" s="8" t="s">
        <v>145</v>
      </c>
      <c r="J129" s="21" t="s">
        <v>370</v>
      </c>
      <c r="M129" s="20" t="s">
        <v>19</v>
      </c>
    </row>
    <row r="130" spans="1:13" ht="38.25" x14ac:dyDescent="0.25">
      <c r="A130" s="6">
        <v>42717</v>
      </c>
      <c r="B130" s="20" t="s">
        <v>19</v>
      </c>
      <c r="C130" s="20" t="s">
        <v>59</v>
      </c>
      <c r="F130" s="8" t="s">
        <v>233</v>
      </c>
      <c r="G130" s="8" t="str">
        <f>сфера!$B$6</f>
        <v>Производство / Поставки</v>
      </c>
      <c r="H130" s="8" t="s">
        <v>302</v>
      </c>
      <c r="J130" s="21" t="s">
        <v>371</v>
      </c>
      <c r="M130" s="20" t="s">
        <v>19</v>
      </c>
    </row>
    <row r="131" spans="1:13" ht="63.75" x14ac:dyDescent="0.25">
      <c r="A131" s="6">
        <v>42717</v>
      </c>
      <c r="B131" s="20" t="s">
        <v>19</v>
      </c>
      <c r="C131" s="20" t="s">
        <v>59</v>
      </c>
      <c r="F131" s="8" t="s">
        <v>216</v>
      </c>
      <c r="G131" s="8" t="str">
        <f>сфера!$B$6</f>
        <v>Производство / Поставки</v>
      </c>
      <c r="H131" s="8" t="s">
        <v>303</v>
      </c>
      <c r="J131" s="21" t="s">
        <v>372</v>
      </c>
      <c r="M131" s="20" t="s">
        <v>19</v>
      </c>
    </row>
    <row r="132" spans="1:13" ht="51" x14ac:dyDescent="0.25">
      <c r="A132" s="6">
        <v>42717</v>
      </c>
      <c r="B132" s="20" t="s">
        <v>19</v>
      </c>
      <c r="C132" s="20" t="s">
        <v>59</v>
      </c>
      <c r="F132" s="8" t="s">
        <v>234</v>
      </c>
      <c r="G132" s="8" t="str">
        <f>сфера!$B$6</f>
        <v>Производство / Поставки</v>
      </c>
      <c r="H132" s="8" t="s">
        <v>304</v>
      </c>
      <c r="J132" s="21" t="s">
        <v>373</v>
      </c>
      <c r="M132" s="20" t="s">
        <v>19</v>
      </c>
    </row>
    <row r="133" spans="1:13" ht="89.25" x14ac:dyDescent="0.25">
      <c r="A133" s="6">
        <v>42717</v>
      </c>
      <c r="B133" s="20" t="s">
        <v>19</v>
      </c>
      <c r="C133" s="20" t="s">
        <v>59</v>
      </c>
      <c r="F133" s="8" t="s">
        <v>235</v>
      </c>
      <c r="G133" s="8" t="str">
        <f>сфера!$B$6</f>
        <v>Производство / Поставки</v>
      </c>
      <c r="H133" s="8" t="s">
        <v>305</v>
      </c>
      <c r="J133" s="21" t="s">
        <v>374</v>
      </c>
      <c r="M133" s="20" t="s">
        <v>19</v>
      </c>
    </row>
    <row r="134" spans="1:13" ht="63.75" x14ac:dyDescent="0.25">
      <c r="A134" s="6">
        <v>42717</v>
      </c>
      <c r="B134" s="20" t="s">
        <v>19</v>
      </c>
      <c r="C134" s="20" t="s">
        <v>59</v>
      </c>
      <c r="F134" s="8" t="s">
        <v>236</v>
      </c>
      <c r="G134" s="8" t="str">
        <f>сфера!$B$6</f>
        <v>Производство / Поставки</v>
      </c>
      <c r="H134" s="8" t="s">
        <v>306</v>
      </c>
      <c r="J134" s="21" t="s">
        <v>375</v>
      </c>
      <c r="M134" s="20" t="s">
        <v>19</v>
      </c>
    </row>
    <row r="135" spans="1:13" ht="51" x14ac:dyDescent="0.25">
      <c r="A135" s="6">
        <v>42717</v>
      </c>
      <c r="B135" s="20" t="s">
        <v>19</v>
      </c>
      <c r="C135" s="20" t="s">
        <v>59</v>
      </c>
      <c r="F135" s="8" t="s">
        <v>237</v>
      </c>
      <c r="G135" s="8" t="str">
        <f>сфера!$B$6</f>
        <v>Производство / Поставки</v>
      </c>
      <c r="H135" s="8" t="s">
        <v>307</v>
      </c>
      <c r="J135" s="21" t="s">
        <v>376</v>
      </c>
      <c r="M135" s="20" t="s">
        <v>19</v>
      </c>
    </row>
    <row r="136" spans="1:13" ht="63.75" x14ac:dyDescent="0.25">
      <c r="A136" s="6">
        <v>42717</v>
      </c>
      <c r="B136" s="20" t="s">
        <v>19</v>
      </c>
      <c r="C136" s="20" t="s">
        <v>59</v>
      </c>
      <c r="F136" s="8" t="s">
        <v>238</v>
      </c>
      <c r="G136" s="8" t="str">
        <f>сфера!$B$6</f>
        <v>Производство / Поставки</v>
      </c>
      <c r="H136" s="8" t="s">
        <v>308</v>
      </c>
      <c r="J136" s="21" t="s">
        <v>377</v>
      </c>
      <c r="M136" s="20" t="s">
        <v>19</v>
      </c>
    </row>
    <row r="137" spans="1:13" ht="51" x14ac:dyDescent="0.25">
      <c r="A137" s="6">
        <v>42717</v>
      </c>
      <c r="B137" s="20" t="s">
        <v>19</v>
      </c>
      <c r="C137" s="20" t="s">
        <v>59</v>
      </c>
      <c r="F137" s="8" t="s">
        <v>239</v>
      </c>
      <c r="G137" s="8" t="str">
        <f>сфера!$B$6</f>
        <v>Производство / Поставки</v>
      </c>
      <c r="H137" s="8" t="s">
        <v>309</v>
      </c>
      <c r="J137" s="21" t="s">
        <v>378</v>
      </c>
      <c r="M137" s="20" t="s">
        <v>19</v>
      </c>
    </row>
    <row r="138" spans="1:13" ht="63.75" x14ac:dyDescent="0.25">
      <c r="A138" s="6">
        <v>42717</v>
      </c>
      <c r="B138" s="20" t="s">
        <v>19</v>
      </c>
      <c r="C138" s="20" t="s">
        <v>59</v>
      </c>
      <c r="F138" s="8" t="s">
        <v>240</v>
      </c>
      <c r="G138" s="8" t="str">
        <f>сфера!$B$6</f>
        <v>Производство / Поставки</v>
      </c>
      <c r="H138" s="8" t="s">
        <v>255</v>
      </c>
      <c r="J138" s="21" t="s">
        <v>379</v>
      </c>
      <c r="M138" s="20" t="s">
        <v>19</v>
      </c>
    </row>
    <row r="139" spans="1:13" ht="38.25" x14ac:dyDescent="0.25">
      <c r="A139" s="6">
        <v>42717</v>
      </c>
      <c r="B139" s="20" t="s">
        <v>19</v>
      </c>
      <c r="C139" s="20" t="s">
        <v>59</v>
      </c>
      <c r="F139" s="8" t="s">
        <v>241</v>
      </c>
      <c r="G139" s="8" t="str">
        <f>сфера!$B$6</f>
        <v>Производство / Поставки</v>
      </c>
      <c r="H139" s="8" t="s">
        <v>310</v>
      </c>
      <c r="J139" s="21" t="s">
        <v>380</v>
      </c>
      <c r="M139" s="20" t="s">
        <v>19</v>
      </c>
    </row>
    <row r="140" spans="1:13" ht="38.25" x14ac:dyDescent="0.25">
      <c r="A140" s="6">
        <v>42717</v>
      </c>
      <c r="B140" s="20" t="s">
        <v>19</v>
      </c>
      <c r="C140" s="20" t="s">
        <v>59</v>
      </c>
      <c r="F140" s="8" t="s">
        <v>242</v>
      </c>
      <c r="G140" s="8" t="str">
        <f>сфера!$B$6</f>
        <v>Производство / Поставки</v>
      </c>
      <c r="H140" s="8" t="s">
        <v>311</v>
      </c>
      <c r="J140" s="21" t="s">
        <v>381</v>
      </c>
      <c r="M140" s="20" t="s">
        <v>19</v>
      </c>
    </row>
    <row r="141" spans="1:13" ht="63.75" x14ac:dyDescent="0.25">
      <c r="A141" s="6">
        <v>42717</v>
      </c>
      <c r="B141" s="20" t="s">
        <v>19</v>
      </c>
      <c r="C141" s="20" t="s">
        <v>59</v>
      </c>
      <c r="F141" s="8" t="s">
        <v>243</v>
      </c>
      <c r="G141" s="8" t="str">
        <f>сфера!$B$6</f>
        <v>Производство / Поставки</v>
      </c>
      <c r="H141" s="8" t="s">
        <v>312</v>
      </c>
      <c r="J141" s="21" t="s">
        <v>382</v>
      </c>
      <c r="M141" s="20" t="s">
        <v>19</v>
      </c>
    </row>
    <row r="142" spans="1:13" ht="38.25" x14ac:dyDescent="0.25">
      <c r="A142" s="6">
        <v>42717</v>
      </c>
      <c r="B142" s="20" t="s">
        <v>19</v>
      </c>
      <c r="C142" s="20" t="s">
        <v>59</v>
      </c>
      <c r="F142" s="8" t="s">
        <v>244</v>
      </c>
      <c r="G142" s="8" t="str">
        <f>сфера!$B$6</f>
        <v>Производство / Поставки</v>
      </c>
      <c r="H142" s="8" t="s">
        <v>313</v>
      </c>
      <c r="J142" s="21" t="s">
        <v>383</v>
      </c>
      <c r="M142" s="20" t="s">
        <v>19</v>
      </c>
    </row>
    <row r="143" spans="1:13" ht="63.75" x14ac:dyDescent="0.25">
      <c r="A143" s="6">
        <v>42717</v>
      </c>
      <c r="B143" s="20" t="s">
        <v>19</v>
      </c>
      <c r="C143" s="20" t="s">
        <v>59</v>
      </c>
      <c r="F143" s="8" t="s">
        <v>245</v>
      </c>
      <c r="G143" s="8" t="str">
        <f>сфера!$B$6</f>
        <v>Производство / Поставки</v>
      </c>
      <c r="H143" s="8" t="s">
        <v>314</v>
      </c>
      <c r="J143" s="21" t="s">
        <v>384</v>
      </c>
      <c r="M143" s="20" t="s">
        <v>19</v>
      </c>
    </row>
    <row r="144" spans="1:13" ht="38.25" x14ac:dyDescent="0.25">
      <c r="A144" s="6">
        <v>42717</v>
      </c>
      <c r="B144" s="20" t="s">
        <v>19</v>
      </c>
      <c r="C144" s="20" t="s">
        <v>59</v>
      </c>
      <c r="F144" s="8" t="s">
        <v>246</v>
      </c>
      <c r="G144" s="8" t="str">
        <f>сфера!$B$6</f>
        <v>Производство / Поставки</v>
      </c>
      <c r="H144" s="8" t="s">
        <v>315</v>
      </c>
      <c r="J144" s="21" t="s">
        <v>385</v>
      </c>
      <c r="M144" s="20" t="s">
        <v>19</v>
      </c>
    </row>
    <row r="145" spans="1:13" ht="51" x14ac:dyDescent="0.25">
      <c r="A145" s="6">
        <v>42717</v>
      </c>
      <c r="B145" s="20" t="s">
        <v>19</v>
      </c>
      <c r="C145" s="20" t="s">
        <v>59</v>
      </c>
      <c r="F145" s="8" t="s">
        <v>247</v>
      </c>
      <c r="G145" s="8" t="str">
        <f>сфера!$B$6</f>
        <v>Производство / Поставки</v>
      </c>
      <c r="H145" s="8" t="s">
        <v>316</v>
      </c>
      <c r="J145" s="21" t="s">
        <v>386</v>
      </c>
      <c r="M145" s="20" t="s">
        <v>19</v>
      </c>
    </row>
    <row r="146" spans="1:13" ht="38.25" x14ac:dyDescent="0.25">
      <c r="A146" s="6">
        <v>42717</v>
      </c>
      <c r="B146" s="20" t="s">
        <v>19</v>
      </c>
      <c r="C146" s="20" t="s">
        <v>59</v>
      </c>
      <c r="F146" s="8" t="s">
        <v>248</v>
      </c>
      <c r="G146" s="8" t="str">
        <f>сфера!$B$6</f>
        <v>Производство / Поставки</v>
      </c>
      <c r="H146" s="8" t="s">
        <v>317</v>
      </c>
      <c r="J146" s="21" t="s">
        <v>387</v>
      </c>
      <c r="M146" s="20" t="s">
        <v>19</v>
      </c>
    </row>
    <row r="147" spans="1:13" ht="38.25" x14ac:dyDescent="0.25">
      <c r="A147" s="6">
        <v>42717</v>
      </c>
      <c r="B147" s="20" t="s">
        <v>19</v>
      </c>
      <c r="C147" s="20" t="s">
        <v>59</v>
      </c>
      <c r="F147" s="8" t="s">
        <v>249</v>
      </c>
      <c r="G147" s="8" t="str">
        <f>сфера!$B$6</f>
        <v>Производство / Поставки</v>
      </c>
      <c r="H147" s="8" t="s">
        <v>318</v>
      </c>
      <c r="J147" s="21" t="s">
        <v>388</v>
      </c>
      <c r="M147" s="20" t="s">
        <v>19</v>
      </c>
    </row>
    <row r="148" spans="1:13" ht="63.75" x14ac:dyDescent="0.25">
      <c r="A148" s="6">
        <v>42717</v>
      </c>
      <c r="B148" s="20" t="s">
        <v>19</v>
      </c>
      <c r="C148" s="20" t="s">
        <v>59</v>
      </c>
      <c r="F148" s="8" t="s">
        <v>250</v>
      </c>
      <c r="G148" s="8" t="str">
        <f>сфера!$B$6</f>
        <v>Производство / Поставки</v>
      </c>
      <c r="H148" s="8" t="s">
        <v>319</v>
      </c>
      <c r="J148" s="21" t="s">
        <v>389</v>
      </c>
      <c r="M148" s="20" t="s">
        <v>19</v>
      </c>
    </row>
    <row r="149" spans="1:13" ht="38.25" x14ac:dyDescent="0.25">
      <c r="A149" s="6">
        <v>42717</v>
      </c>
      <c r="B149" s="20" t="s">
        <v>19</v>
      </c>
      <c r="C149" s="20" t="s">
        <v>59</v>
      </c>
      <c r="F149" s="8" t="s">
        <v>220</v>
      </c>
      <c r="G149" s="8" t="str">
        <f>сфера!$B$6</f>
        <v>Производство / Поставки</v>
      </c>
      <c r="H149" s="8" t="s">
        <v>320</v>
      </c>
      <c r="J149" s="21" t="s">
        <v>390</v>
      </c>
      <c r="M149" s="20" t="s">
        <v>19</v>
      </c>
    </row>
    <row r="150" spans="1:13" ht="51" x14ac:dyDescent="0.25">
      <c r="A150" s="6">
        <v>42717</v>
      </c>
      <c r="B150" s="20" t="s">
        <v>19</v>
      </c>
      <c r="C150" s="20" t="s">
        <v>59</v>
      </c>
      <c r="F150" s="8" t="s">
        <v>251</v>
      </c>
      <c r="G150" s="8" t="str">
        <f>сфера!$B$6</f>
        <v>Производство / Поставки</v>
      </c>
      <c r="H150" s="8" t="s">
        <v>321</v>
      </c>
      <c r="J150" s="21" t="s">
        <v>391</v>
      </c>
      <c r="M150" s="20" t="s">
        <v>19</v>
      </c>
    </row>
    <row r="151" spans="1:13" ht="51" x14ac:dyDescent="0.25">
      <c r="A151" s="6">
        <v>42717</v>
      </c>
      <c r="B151" s="20" t="s">
        <v>19</v>
      </c>
      <c r="C151" s="20" t="s">
        <v>59</v>
      </c>
      <c r="F151" s="8" t="s">
        <v>252</v>
      </c>
      <c r="G151" s="8" t="str">
        <f>сфера!$B$6</f>
        <v>Производство / Поставки</v>
      </c>
      <c r="H151" s="8" t="s">
        <v>322</v>
      </c>
      <c r="J151" s="21" t="s">
        <v>392</v>
      </c>
      <c r="M151" s="20" t="s">
        <v>19</v>
      </c>
    </row>
    <row r="152" spans="1:13" ht="38.25" x14ac:dyDescent="0.25">
      <c r="A152" s="6">
        <v>42717</v>
      </c>
      <c r="B152" s="20" t="s">
        <v>19</v>
      </c>
      <c r="C152" s="20" t="s">
        <v>59</v>
      </c>
      <c r="F152" s="8" t="s">
        <v>253</v>
      </c>
      <c r="G152" s="8" t="str">
        <f>сфера!$B$6</f>
        <v>Производство / Поставки</v>
      </c>
      <c r="H152" s="8" t="s">
        <v>323</v>
      </c>
      <c r="J152" s="21" t="s">
        <v>393</v>
      </c>
      <c r="M152" s="20" t="s">
        <v>19</v>
      </c>
    </row>
  </sheetData>
  <mergeCells count="1">
    <mergeCell ref="G2:J2"/>
  </mergeCells>
  <dataValidations count="7">
    <dataValidation type="list" allowBlank="1" showInputMessage="1" showErrorMessage="1" sqref="B3:B3883 M3:M3007">
      <formula1>Исполнитель</formula1>
    </dataValidation>
    <dataValidation type="list" allowBlank="1" showInputMessage="1" showErrorMessage="1" sqref="C3:C152">
      <formula1>Вид_звонка</formula1>
    </dataValidation>
    <dataValidation type="list" allowBlank="1" showInputMessage="1" showErrorMessage="1" sqref="L1784:L2437">
      <formula1>Результат_звонка</formula1>
    </dataValidation>
    <dataValidation type="list" allowBlank="1" showInputMessage="1" showErrorMessage="1" sqref="L3:L1783">
      <formula1>Звонок</formula1>
    </dataValidation>
    <dataValidation type="list" allowBlank="1" showInputMessage="1" showErrorMessage="1" sqref="O3:O832">
      <formula1>Интерес</formula1>
    </dataValidation>
    <dataValidation type="list" allowBlank="1" showInputMessage="1" showErrorMessage="1" sqref="R3:R1723">
      <formula1>Этап</formula1>
    </dataValidation>
    <dataValidation type="date" allowBlank="1" showInputMessage="1" showErrorMessage="1" sqref="E3">
      <formula1>42717</formula1>
      <formula2>43100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9" sqref="A19"/>
    </sheetView>
  </sheetViews>
  <sheetFormatPr defaultRowHeight="12.75" x14ac:dyDescent="0.2"/>
  <cols>
    <col min="1" max="1" width="24.75" style="1" customWidth="1"/>
    <col min="2" max="2" width="15.75" style="1" customWidth="1"/>
    <col min="3" max="3" width="17.5" style="1" customWidth="1"/>
    <col min="4" max="4" width="18.75" style="1" customWidth="1"/>
    <col min="5" max="5" width="16.375" style="1" customWidth="1"/>
    <col min="6" max="16384" width="9" style="1"/>
  </cols>
  <sheetData>
    <row r="1" spans="1:5" s="3" customFormat="1" x14ac:dyDescent="0.2">
      <c r="A1" s="3" t="s">
        <v>10</v>
      </c>
      <c r="B1" s="3" t="s">
        <v>11</v>
      </c>
      <c r="C1" s="3" t="s">
        <v>58</v>
      </c>
      <c r="D1" s="3" t="s">
        <v>28</v>
      </c>
      <c r="E1" s="3" t="s">
        <v>106</v>
      </c>
    </row>
    <row r="2" spans="1:5" s="3" customFormat="1" x14ac:dyDescent="0.2">
      <c r="A2" s="2" t="s">
        <v>19</v>
      </c>
      <c r="B2" s="1" t="s">
        <v>18</v>
      </c>
      <c r="C2" s="17" t="s">
        <v>56</v>
      </c>
      <c r="D2" s="2" t="s">
        <v>4</v>
      </c>
      <c r="E2" s="2" t="s">
        <v>108</v>
      </c>
    </row>
    <row r="3" spans="1:5" x14ac:dyDescent="0.2">
      <c r="A3" s="2" t="s">
        <v>20</v>
      </c>
      <c r="B3" s="1" t="s">
        <v>17</v>
      </c>
      <c r="C3" s="1" t="s">
        <v>8</v>
      </c>
      <c r="D3" s="2" t="s">
        <v>5</v>
      </c>
      <c r="E3" s="2" t="s">
        <v>109</v>
      </c>
    </row>
    <row r="4" spans="1:5" x14ac:dyDescent="0.2">
      <c r="A4" s="2" t="s">
        <v>21</v>
      </c>
      <c r="B4" s="1" t="s">
        <v>16</v>
      </c>
      <c r="C4" s="1" t="s">
        <v>180</v>
      </c>
      <c r="D4" s="2" t="s">
        <v>6</v>
      </c>
      <c r="E4" s="2" t="s">
        <v>7</v>
      </c>
    </row>
    <row r="5" spans="1:5" x14ac:dyDescent="0.2">
      <c r="A5" s="2"/>
      <c r="B5" s="1" t="s">
        <v>15</v>
      </c>
      <c r="C5" s="1" t="s">
        <v>100</v>
      </c>
      <c r="D5" s="2" t="s">
        <v>105</v>
      </c>
      <c r="E5" s="2" t="s">
        <v>110</v>
      </c>
    </row>
    <row r="6" spans="1:5" x14ac:dyDescent="0.2">
      <c r="A6" s="2"/>
      <c r="B6" s="1" t="s">
        <v>59</v>
      </c>
      <c r="C6" s="1" t="s">
        <v>104</v>
      </c>
      <c r="D6" s="2" t="s">
        <v>182</v>
      </c>
      <c r="E6" s="2" t="s">
        <v>111</v>
      </c>
    </row>
    <row r="7" spans="1:5" x14ac:dyDescent="0.2">
      <c r="A7" s="2"/>
      <c r="B7" s="1" t="s">
        <v>60</v>
      </c>
      <c r="C7" s="1" t="s">
        <v>57</v>
      </c>
      <c r="D7" s="2" t="s">
        <v>395</v>
      </c>
      <c r="E7" s="2" t="s">
        <v>100</v>
      </c>
    </row>
    <row r="8" spans="1:5" x14ac:dyDescent="0.2">
      <c r="A8" s="2"/>
      <c r="C8" s="1" t="s">
        <v>0</v>
      </c>
      <c r="D8" s="2"/>
      <c r="E8" s="2" t="s">
        <v>107</v>
      </c>
    </row>
    <row r="9" spans="1:5" x14ac:dyDescent="0.2">
      <c r="C9" s="1" t="s">
        <v>101</v>
      </c>
      <c r="D9" s="2"/>
      <c r="E9" s="2"/>
    </row>
    <row r="10" spans="1:5" x14ac:dyDescent="0.2">
      <c r="C10" s="1" t="s">
        <v>181</v>
      </c>
      <c r="D10" s="2"/>
      <c r="E10" s="2"/>
    </row>
    <row r="11" spans="1:5" x14ac:dyDescent="0.2">
      <c r="D11" s="2"/>
      <c r="E11" s="2"/>
    </row>
    <row r="12" spans="1:5" x14ac:dyDescent="0.2">
      <c r="D12" s="2"/>
    </row>
  </sheetData>
  <sortState ref="B2:B6">
    <sortCondition ref="B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7" sqref="C7"/>
    </sheetView>
  </sheetViews>
  <sheetFormatPr defaultRowHeight="12.75" x14ac:dyDescent="0.25"/>
  <cols>
    <col min="1" max="1" width="9" style="5"/>
    <col min="2" max="2" width="25.75" style="5" customWidth="1"/>
    <col min="3" max="3" width="30.625" style="5" customWidth="1"/>
    <col min="4" max="16384" width="9" style="5"/>
  </cols>
  <sheetData>
    <row r="1" spans="1:4" s="4" customFormat="1" ht="25.5" x14ac:dyDescent="0.25">
      <c r="A1" s="4" t="s">
        <v>26</v>
      </c>
      <c r="B1" s="4" t="s">
        <v>22</v>
      </c>
      <c r="C1" s="4" t="s">
        <v>24</v>
      </c>
      <c r="D1" s="4" t="s">
        <v>27</v>
      </c>
    </row>
    <row r="2" spans="1:4" ht="36" customHeight="1" x14ac:dyDescent="0.25">
      <c r="A2" s="5">
        <v>1</v>
      </c>
      <c r="B2" s="5" t="s">
        <v>23</v>
      </c>
      <c r="C2" s="5" t="s">
        <v>25</v>
      </c>
      <c r="D2" s="5">
        <v>86</v>
      </c>
    </row>
    <row r="3" spans="1:4" x14ac:dyDescent="0.25">
      <c r="A3" s="5">
        <v>2</v>
      </c>
      <c r="B3" s="5" t="s">
        <v>112</v>
      </c>
      <c r="C3" s="5" t="s">
        <v>113</v>
      </c>
      <c r="D3" s="5">
        <v>57</v>
      </c>
    </row>
    <row r="4" spans="1:4" x14ac:dyDescent="0.25">
      <c r="A4" s="5">
        <v>3</v>
      </c>
      <c r="B4" s="5" t="s">
        <v>23</v>
      </c>
      <c r="C4" s="5" t="s">
        <v>114</v>
      </c>
      <c r="D4" s="5">
        <v>72</v>
      </c>
    </row>
    <row r="5" spans="1:4" x14ac:dyDescent="0.25">
      <c r="B5" s="5" t="s">
        <v>115</v>
      </c>
      <c r="C5" s="5" t="s">
        <v>116</v>
      </c>
      <c r="D5" s="5">
        <v>21</v>
      </c>
    </row>
    <row r="6" spans="1:4" x14ac:dyDescent="0.25">
      <c r="B6" s="5" t="s">
        <v>115</v>
      </c>
      <c r="C6" s="5" t="s">
        <v>183</v>
      </c>
      <c r="D6" s="5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16" workbookViewId="0">
      <selection activeCell="B47" sqref="B47"/>
    </sheetView>
  </sheetViews>
  <sheetFormatPr defaultRowHeight="15" x14ac:dyDescent="0.25"/>
  <cols>
    <col min="1" max="1" width="23.375" style="22" bestFit="1" customWidth="1"/>
    <col min="2" max="2" width="11" style="22" bestFit="1" customWidth="1"/>
    <col min="3" max="3" width="13.375" style="22" bestFit="1" customWidth="1"/>
    <col min="4" max="4" width="13.875" style="22" bestFit="1" customWidth="1"/>
    <col min="5" max="5" width="8.375" style="35" bestFit="1" customWidth="1"/>
    <col min="6" max="16384" width="9" style="22"/>
  </cols>
  <sheetData>
    <row r="1" spans="1:5" x14ac:dyDescent="0.25">
      <c r="A1" s="22" t="s">
        <v>1</v>
      </c>
      <c r="B1" s="48">
        <v>42705</v>
      </c>
    </row>
    <row r="2" spans="1:5" x14ac:dyDescent="0.25">
      <c r="A2" s="22" t="s">
        <v>2</v>
      </c>
      <c r="B2" s="48">
        <v>42735</v>
      </c>
    </row>
    <row r="3" spans="1:5" x14ac:dyDescent="0.25">
      <c r="A3" s="22" t="s">
        <v>397</v>
      </c>
      <c r="B3" s="23">
        <f>NETWORKDAYS(B1,B2)</f>
        <v>22</v>
      </c>
    </row>
    <row r="4" spans="1:5" x14ac:dyDescent="0.25">
      <c r="A4" s="22" t="s">
        <v>3</v>
      </c>
      <c r="B4" s="38" t="s">
        <v>19</v>
      </c>
      <c r="C4" s="38" t="s">
        <v>20</v>
      </c>
      <c r="D4" s="38" t="s">
        <v>21</v>
      </c>
      <c r="E4" s="38" t="s">
        <v>411</v>
      </c>
    </row>
    <row r="5" spans="1:5" x14ac:dyDescent="0.25">
      <c r="A5" s="22" t="s">
        <v>396</v>
      </c>
      <c r="B5" s="44"/>
      <c r="C5" s="44"/>
      <c r="D5" s="44"/>
      <c r="E5" s="45">
        <f>SUM(B5:D5)</f>
        <v>0</v>
      </c>
    </row>
    <row r="6" spans="1:5" s="40" customFormat="1" ht="11.25" x14ac:dyDescent="0.25">
      <c r="A6" s="40" t="s">
        <v>413</v>
      </c>
      <c r="B6" s="39">
        <f>B5/$B$3</f>
        <v>0</v>
      </c>
      <c r="C6" s="39">
        <f t="shared" ref="C6:D6" si="0">C5/$B$3</f>
        <v>0</v>
      </c>
      <c r="D6" s="39">
        <f t="shared" si="0"/>
        <v>0</v>
      </c>
      <c r="E6" s="39">
        <f>E5/$B$3</f>
        <v>0</v>
      </c>
    </row>
    <row r="7" spans="1:5" x14ac:dyDescent="0.25">
      <c r="B7" s="23"/>
      <c r="C7" s="23"/>
      <c r="D7" s="23"/>
      <c r="E7" s="36"/>
    </row>
    <row r="8" spans="1:5" s="24" customFormat="1" ht="14.25" x14ac:dyDescent="0.25">
      <c r="A8" s="25" t="s">
        <v>11</v>
      </c>
      <c r="B8" s="33" t="s">
        <v>394</v>
      </c>
      <c r="C8" s="33" t="s">
        <v>394</v>
      </c>
      <c r="D8" s="33" t="s">
        <v>394</v>
      </c>
      <c r="E8" s="33" t="s">
        <v>412</v>
      </c>
    </row>
    <row r="9" spans="1:5" x14ac:dyDescent="0.25">
      <c r="A9" s="26" t="s">
        <v>18</v>
      </c>
      <c r="B9" s="34"/>
      <c r="C9" s="34"/>
      <c r="D9" s="34"/>
      <c r="E9" s="37">
        <f>SUM(B9:D9)</f>
        <v>0</v>
      </c>
    </row>
    <row r="10" spans="1:5" x14ac:dyDescent="0.25">
      <c r="A10" s="26" t="s">
        <v>17</v>
      </c>
      <c r="B10" s="34"/>
      <c r="C10" s="34"/>
      <c r="D10" s="34"/>
      <c r="E10" s="37">
        <f t="shared" ref="E10:E14" si="1">SUM(B10:D10)</f>
        <v>0</v>
      </c>
    </row>
    <row r="11" spans="1:5" x14ac:dyDescent="0.25">
      <c r="A11" s="26" t="s">
        <v>16</v>
      </c>
      <c r="B11" s="34"/>
      <c r="C11" s="34"/>
      <c r="D11" s="34"/>
      <c r="E11" s="37">
        <f t="shared" si="1"/>
        <v>0</v>
      </c>
    </row>
    <row r="12" spans="1:5" x14ac:dyDescent="0.25">
      <c r="A12" s="26" t="s">
        <v>15</v>
      </c>
      <c r="B12" s="34"/>
      <c r="C12" s="34"/>
      <c r="D12" s="34"/>
      <c r="E12" s="37">
        <f t="shared" si="1"/>
        <v>0</v>
      </c>
    </row>
    <row r="13" spans="1:5" x14ac:dyDescent="0.25">
      <c r="A13" s="26" t="s">
        <v>59</v>
      </c>
      <c r="B13" s="34"/>
      <c r="C13" s="34"/>
      <c r="D13" s="34"/>
      <c r="E13" s="37">
        <f t="shared" si="1"/>
        <v>0</v>
      </c>
    </row>
    <row r="14" spans="1:5" x14ac:dyDescent="0.25">
      <c r="A14" s="26" t="s">
        <v>60</v>
      </c>
      <c r="B14" s="34"/>
      <c r="C14" s="34"/>
      <c r="D14" s="34"/>
      <c r="E14" s="37">
        <f t="shared" si="1"/>
        <v>0</v>
      </c>
    </row>
    <row r="15" spans="1:5" x14ac:dyDescent="0.25">
      <c r="B15" s="23"/>
      <c r="C15" s="23"/>
      <c r="D15" s="23"/>
      <c r="E15" s="36"/>
    </row>
    <row r="16" spans="1:5" s="24" customFormat="1" ht="14.25" x14ac:dyDescent="0.25">
      <c r="A16" s="25" t="s">
        <v>58</v>
      </c>
      <c r="B16" s="33" t="s">
        <v>394</v>
      </c>
      <c r="C16" s="33" t="s">
        <v>394</v>
      </c>
      <c r="D16" s="33" t="s">
        <v>394</v>
      </c>
      <c r="E16" s="33" t="s">
        <v>412</v>
      </c>
    </row>
    <row r="17" spans="1:5" x14ac:dyDescent="0.25">
      <c r="A17" s="26" t="s">
        <v>56</v>
      </c>
      <c r="B17" s="34"/>
      <c r="C17" s="34"/>
      <c r="D17" s="34"/>
      <c r="E17" s="37">
        <f>SUM(B17:D17)</f>
        <v>0</v>
      </c>
    </row>
    <row r="18" spans="1:5" x14ac:dyDescent="0.25">
      <c r="A18" s="26" t="s">
        <v>8</v>
      </c>
      <c r="B18" s="34"/>
      <c r="C18" s="34"/>
      <c r="D18" s="34"/>
      <c r="E18" s="37">
        <f t="shared" ref="E18:E25" si="2">SUM(B18:D18)</f>
        <v>0</v>
      </c>
    </row>
    <row r="19" spans="1:5" x14ac:dyDescent="0.25">
      <c r="A19" s="26" t="s">
        <v>180</v>
      </c>
      <c r="B19" s="34"/>
      <c r="C19" s="34"/>
      <c r="D19" s="34"/>
      <c r="E19" s="37">
        <f t="shared" si="2"/>
        <v>0</v>
      </c>
    </row>
    <row r="20" spans="1:5" x14ac:dyDescent="0.25">
      <c r="A20" s="26" t="s">
        <v>100</v>
      </c>
      <c r="B20" s="34"/>
      <c r="C20" s="34"/>
      <c r="D20" s="34"/>
      <c r="E20" s="37">
        <f t="shared" si="2"/>
        <v>0</v>
      </c>
    </row>
    <row r="21" spans="1:5" x14ac:dyDescent="0.25">
      <c r="A21" s="26" t="s">
        <v>104</v>
      </c>
      <c r="B21" s="34"/>
      <c r="C21" s="34"/>
      <c r="D21" s="34"/>
      <c r="E21" s="37">
        <f t="shared" si="2"/>
        <v>0</v>
      </c>
    </row>
    <row r="22" spans="1:5" x14ac:dyDescent="0.25">
      <c r="A22" s="26" t="s">
        <v>57</v>
      </c>
      <c r="B22" s="34"/>
      <c r="C22" s="34"/>
      <c r="D22" s="34"/>
      <c r="E22" s="37">
        <f t="shared" si="2"/>
        <v>0</v>
      </c>
    </row>
    <row r="23" spans="1:5" x14ac:dyDescent="0.25">
      <c r="A23" s="26" t="s">
        <v>0</v>
      </c>
      <c r="B23" s="34"/>
      <c r="C23" s="34"/>
      <c r="D23" s="34"/>
      <c r="E23" s="37">
        <f t="shared" si="2"/>
        <v>0</v>
      </c>
    </row>
    <row r="24" spans="1:5" x14ac:dyDescent="0.25">
      <c r="A24" s="26" t="s">
        <v>101</v>
      </c>
      <c r="B24" s="34"/>
      <c r="C24" s="34"/>
      <c r="D24" s="34"/>
      <c r="E24" s="37">
        <f t="shared" si="2"/>
        <v>0</v>
      </c>
    </row>
    <row r="25" spans="1:5" x14ac:dyDescent="0.25">
      <c r="A25" s="26" t="s">
        <v>181</v>
      </c>
      <c r="B25" s="34"/>
      <c r="C25" s="34"/>
      <c r="D25" s="34"/>
      <c r="E25" s="37">
        <f t="shared" si="2"/>
        <v>0</v>
      </c>
    </row>
    <row r="26" spans="1:5" x14ac:dyDescent="0.25">
      <c r="B26" s="23"/>
      <c r="C26" s="23"/>
      <c r="D26" s="23"/>
      <c r="E26" s="36"/>
    </row>
    <row r="27" spans="1:5" x14ac:dyDescent="0.25">
      <c r="A27" s="25" t="s">
        <v>28</v>
      </c>
      <c r="B27" s="33" t="s">
        <v>394</v>
      </c>
      <c r="C27" s="33" t="s">
        <v>394</v>
      </c>
      <c r="D27" s="33" t="s">
        <v>394</v>
      </c>
      <c r="E27" s="33" t="s">
        <v>412</v>
      </c>
    </row>
    <row r="28" spans="1:5" x14ac:dyDescent="0.25">
      <c r="A28" s="26" t="s">
        <v>4</v>
      </c>
      <c r="B28" s="34"/>
      <c r="C28" s="34"/>
      <c r="D28" s="34"/>
      <c r="E28" s="37">
        <f>SUM(B28:D28)</f>
        <v>0</v>
      </c>
    </row>
    <row r="29" spans="1:5" x14ac:dyDescent="0.25">
      <c r="A29" s="26" t="s">
        <v>5</v>
      </c>
      <c r="B29" s="34"/>
      <c r="C29" s="34"/>
      <c r="D29" s="34"/>
      <c r="E29" s="37">
        <f t="shared" ref="E29:E33" si="3">SUM(B29:D29)</f>
        <v>0</v>
      </c>
    </row>
    <row r="30" spans="1:5" x14ac:dyDescent="0.25">
      <c r="A30" s="26" t="s">
        <v>6</v>
      </c>
      <c r="B30" s="34"/>
      <c r="C30" s="34"/>
      <c r="D30" s="34"/>
      <c r="E30" s="37">
        <f t="shared" si="3"/>
        <v>0</v>
      </c>
    </row>
    <row r="31" spans="1:5" x14ac:dyDescent="0.25">
      <c r="A31" s="26" t="s">
        <v>105</v>
      </c>
      <c r="B31" s="34"/>
      <c r="C31" s="34"/>
      <c r="D31" s="34"/>
      <c r="E31" s="37">
        <f t="shared" si="3"/>
        <v>0</v>
      </c>
    </row>
    <row r="32" spans="1:5" x14ac:dyDescent="0.25">
      <c r="A32" s="26" t="s">
        <v>182</v>
      </c>
      <c r="B32" s="34"/>
      <c r="C32" s="34"/>
      <c r="D32" s="34"/>
      <c r="E32" s="37">
        <f t="shared" si="3"/>
        <v>0</v>
      </c>
    </row>
    <row r="33" spans="1:5" x14ac:dyDescent="0.25">
      <c r="A33" s="26" t="s">
        <v>395</v>
      </c>
      <c r="B33" s="34"/>
      <c r="C33" s="34"/>
      <c r="D33" s="34"/>
      <c r="E33" s="37">
        <f t="shared" si="3"/>
        <v>0</v>
      </c>
    </row>
    <row r="34" spans="1:5" x14ac:dyDescent="0.25">
      <c r="B34" s="23"/>
      <c r="C34" s="23"/>
      <c r="D34" s="23"/>
      <c r="E34" s="36"/>
    </row>
    <row r="35" spans="1:5" x14ac:dyDescent="0.2">
      <c r="A35" s="32" t="s">
        <v>410</v>
      </c>
      <c r="B35" s="33" t="s">
        <v>394</v>
      </c>
      <c r="C35" s="33" t="s">
        <v>394</v>
      </c>
      <c r="D35" s="33" t="s">
        <v>394</v>
      </c>
      <c r="E35" s="33" t="s">
        <v>412</v>
      </c>
    </row>
    <row r="36" spans="1:5" x14ac:dyDescent="0.25">
      <c r="A36" s="26" t="s">
        <v>108</v>
      </c>
      <c r="B36" s="34"/>
      <c r="C36" s="34"/>
      <c r="D36" s="34"/>
      <c r="E36" s="37">
        <f>SUM(B36:D36)</f>
        <v>0</v>
      </c>
    </row>
    <row r="37" spans="1:5" x14ac:dyDescent="0.25">
      <c r="A37" s="26" t="s">
        <v>109</v>
      </c>
      <c r="B37" s="34"/>
      <c r="C37" s="34"/>
      <c r="D37" s="34"/>
      <c r="E37" s="37">
        <f t="shared" ref="E37:E42" si="4">SUM(B37:D37)</f>
        <v>0</v>
      </c>
    </row>
    <row r="38" spans="1:5" x14ac:dyDescent="0.25">
      <c r="A38" s="26" t="s">
        <v>7</v>
      </c>
      <c r="B38" s="34"/>
      <c r="C38" s="34"/>
      <c r="D38" s="34"/>
      <c r="E38" s="37">
        <f t="shared" si="4"/>
        <v>0</v>
      </c>
    </row>
    <row r="39" spans="1:5" x14ac:dyDescent="0.25">
      <c r="A39" s="26" t="s">
        <v>110</v>
      </c>
      <c r="B39" s="34"/>
      <c r="C39" s="34"/>
      <c r="D39" s="34"/>
      <c r="E39" s="37">
        <f t="shared" si="4"/>
        <v>0</v>
      </c>
    </row>
    <row r="40" spans="1:5" x14ac:dyDescent="0.25">
      <c r="A40" s="26" t="s">
        <v>111</v>
      </c>
      <c r="B40" s="34"/>
      <c r="C40" s="34"/>
      <c r="D40" s="34"/>
      <c r="E40" s="37">
        <f t="shared" si="4"/>
        <v>0</v>
      </c>
    </row>
    <row r="41" spans="1:5" x14ac:dyDescent="0.25">
      <c r="A41" s="26" t="s">
        <v>100</v>
      </c>
      <c r="B41" s="34"/>
      <c r="C41" s="34"/>
      <c r="D41" s="34"/>
      <c r="E41" s="37">
        <f t="shared" si="4"/>
        <v>0</v>
      </c>
    </row>
    <row r="42" spans="1:5" x14ac:dyDescent="0.25">
      <c r="A42" s="26" t="s">
        <v>107</v>
      </c>
      <c r="B42" s="34"/>
      <c r="C42" s="34"/>
      <c r="D42" s="34"/>
      <c r="E42" s="37">
        <f t="shared" si="4"/>
        <v>0</v>
      </c>
    </row>
    <row r="43" spans="1:5" x14ac:dyDescent="0.25">
      <c r="B43" s="23"/>
      <c r="C43" s="23"/>
      <c r="D43" s="23"/>
      <c r="E43" s="36"/>
    </row>
    <row r="44" spans="1:5" x14ac:dyDescent="0.25">
      <c r="B44" s="23"/>
      <c r="C44" s="23"/>
      <c r="D44" s="23"/>
      <c r="E44" s="36"/>
    </row>
    <row r="45" spans="1:5" x14ac:dyDescent="0.25">
      <c r="B45" s="23"/>
      <c r="C45" s="23"/>
      <c r="D45" s="23"/>
      <c r="E45" s="36"/>
    </row>
    <row r="46" spans="1:5" x14ac:dyDescent="0.25">
      <c r="B46" s="23"/>
      <c r="C46" s="23"/>
      <c r="D46" s="23"/>
      <c r="E46" s="36"/>
    </row>
  </sheetData>
  <sortState ref="A13:A20">
    <sortCondition ref="A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задачи</vt:lpstr>
      <vt:lpstr>список</vt:lpstr>
      <vt:lpstr>сфера</vt:lpstr>
      <vt:lpstr>отчет</vt:lpstr>
      <vt:lpstr>Вид_звонка</vt:lpstr>
      <vt:lpstr>Звонок</vt:lpstr>
      <vt:lpstr>Интерес</vt:lpstr>
      <vt:lpstr>Исполнитель</vt:lpstr>
      <vt:lpstr>Результат_звонка</vt:lpstr>
      <vt:lpstr>Этап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2016-12-13T07:35:05Z</dcterms:modified>
</cp:coreProperties>
</file>