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770" windowHeight="11160" activeTab="2"/>
  </bookViews>
  <sheets>
    <sheet name="исходный" sheetId="1" r:id="rId1"/>
    <sheet name="25+" sheetId="2" r:id="rId2"/>
    <sheet name="25-" sheetId="4" r:id="rId3"/>
  </sheets>
  <calcPr calcId="152511"/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1" i="4"/>
  <c r="C10" i="2" l="1"/>
  <c r="C11" i="2"/>
  <c r="C12" i="2"/>
  <c r="C9" i="2"/>
  <c r="C8" i="2"/>
  <c r="C8" i="4"/>
  <c r="C9" i="4"/>
  <c r="C7" i="2"/>
  <c r="C3" i="4"/>
  <c r="C4" i="4"/>
  <c r="C5" i="4"/>
  <c r="C6" i="4"/>
  <c r="C7" i="4"/>
  <c r="C2" i="4"/>
  <c r="C3" i="2" l="1"/>
  <c r="C4" i="2"/>
  <c r="C5" i="2"/>
  <c r="C6" i="2"/>
  <c r="C2" i="2"/>
  <c r="B5" i="1"/>
  <c r="B4" i="1" l="1"/>
</calcChain>
</file>

<file path=xl/sharedStrings.xml><?xml version="1.0" encoding="utf-8"?>
<sst xmlns="http://schemas.openxmlformats.org/spreadsheetml/2006/main" count="35" uniqueCount="21">
  <si>
    <t>Старт</t>
  </si>
  <si>
    <t>Плюс</t>
  </si>
  <si>
    <t>кусок</t>
  </si>
  <si>
    <t>Минус</t>
  </si>
  <si>
    <t>Кадров</t>
  </si>
  <si>
    <t>TC in</t>
  </si>
  <si>
    <t>Duration</t>
  </si>
  <si>
    <t>TC out</t>
  </si>
  <si>
    <t>01:01:01:01</t>
  </si>
  <si>
    <t>01:02:01:01</t>
  </si>
  <si>
    <t>01:01:01:24</t>
  </si>
  <si>
    <t>01:59:01:01</t>
  </si>
  <si>
    <t>01:01:59:01</t>
  </si>
  <si>
    <t>01:01:01:02</t>
  </si>
  <si>
    <t>01:01:01:03</t>
  </si>
  <si>
    <t>01:01:01:04</t>
  </si>
  <si>
    <t>01:01:01:05</t>
  </si>
  <si>
    <t>01:01:01:06</t>
  </si>
  <si>
    <t>01:01:01:07</t>
  </si>
  <si>
    <t>01:01:01:08</t>
  </si>
  <si>
    <t>02:02:00:01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</si>
</sst>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:&quot;00&quot;:&quot;00&quot;:&quot;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workbookViewId="0">
      <selection sqref="A1:E5"/>
    </sheetView>
  </sheetViews>
  <sheetFormatPr defaultRowHeight="15" x14ac:dyDescent="0.25"/>
  <cols>
    <col min="2" max="2" width="20.28515625" customWidth="1"/>
    <col min="3" max="3" width="5.140625" customWidth="1"/>
    <col min="5" max="5" width="6.140625" customWidth="1"/>
    <col min="6" max="6" width="15" customWidth="1"/>
  </cols>
  <sheetData>
    <row r="1" spans="1:5" x14ac:dyDescent="0.25">
      <c r="D1" t="s">
        <v>4</v>
      </c>
      <c r="E1">
        <v>24</v>
      </c>
    </row>
    <row r="2" spans="1:5" x14ac:dyDescent="0.25">
      <c r="A2" t="s">
        <v>0</v>
      </c>
      <c r="B2" s="1">
        <v>10000014</v>
      </c>
    </row>
    <row r="3" spans="1:5" x14ac:dyDescent="0.25">
      <c r="A3" t="s">
        <v>2</v>
      </c>
      <c r="B3" s="1">
        <v>110</v>
      </c>
    </row>
    <row r="4" spans="1:5" x14ac:dyDescent="0.25">
      <c r="A4" t="s">
        <v>1</v>
      </c>
      <c r="B4" s="1">
        <f>TEXT(TIMEVALUE(TEXT(INT(B2/100),"#0"":""00"":""00"))+IF(MOD(B2,100)+MOD(B3,100)&gt;E1-1,TIMEVALUE("0:00:01"),0)+TIMEVALUE(TEXT(INT(B3/100),"#0"":""00"":""00")),"чммсс")*100+MOD(B2,100)+MOD(B3,100)-IF(MOD(B2,100)+MOD(B3,100)&gt;E1-1,E1,0)</f>
        <v>10000200</v>
      </c>
    </row>
    <row r="5" spans="1:5" x14ac:dyDescent="0.25">
      <c r="A5" t="s">
        <v>3</v>
      </c>
      <c r="B5" s="1">
        <f>TEXT(TIMEVALUE(TEXT(INT(B2/100),"#0"":""00"":""00"))-IF(MOD(B2,100)-MOD(B3,100)&lt;0,TIMEVALUE("0:00:01"),0)-TIMEVALUE(TEXT(INT(B3/100),"#0"":""00"":""00")),"чммсс")*100+MOD(B2,100)-MOD(B3,100)+IF((MOD(B2,100)-MOD(B3,100))&lt;0,E1,0)</f>
        <v>9595904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2"/>
  <sheetViews>
    <sheetView zoomScale="140" zoomScaleNormal="140" workbookViewId="0">
      <selection activeCell="C11" sqref="C11"/>
    </sheetView>
  </sheetViews>
  <sheetFormatPr defaultRowHeight="15" x14ac:dyDescent="0.25"/>
  <cols>
    <col min="1" max="1" width="18.28515625" style="2" customWidth="1"/>
    <col min="2" max="3" width="12.42578125" style="2" customWidth="1"/>
    <col min="5" max="5" width="13.85546875" style="2" customWidth="1"/>
    <col min="6" max="6" width="8.5703125" style="2" customWidth="1"/>
    <col min="7" max="7" width="14.85546875" style="2" customWidth="1"/>
  </cols>
  <sheetData>
    <row r="1" spans="1:3" x14ac:dyDescent="0.25">
      <c r="A1" s="2" t="s">
        <v>5</v>
      </c>
      <c r="B1" s="2" t="s">
        <v>6</v>
      </c>
      <c r="C1" s="2" t="s">
        <v>7</v>
      </c>
    </row>
    <row r="2" spans="1:3" x14ac:dyDescent="0.25">
      <c r="A2" s="3">
        <v>1184500</v>
      </c>
      <c r="B2" s="3">
        <v>1200</v>
      </c>
      <c r="C2" s="3">
        <f>TEXT(TIMEVALUE(TEXT(INT(A2/100),"#0"":""00"":""00"))+IF(MOD(A2,100)+MOD(B2,100)&gt;24,TIMEVALUE("0:00:01"),0)+TIMEVALUE(TEXT(INT(B2/100),"#0"":""00"":""00")),"чммсс")*100+MOD(A2,100)+MOD(B2,100)-IF(MOD(A2,100)+MOD(B2,100)&gt;24,25,0)</f>
        <v>1185700</v>
      </c>
    </row>
    <row r="3" spans="1:3" x14ac:dyDescent="0.25">
      <c r="A3" s="3">
        <v>1184501</v>
      </c>
      <c r="B3" s="3">
        <v>1224</v>
      </c>
      <c r="C3" s="3">
        <f t="shared" ref="C3:C6" si="0">TEXT(TIMEVALUE(TEXT(INT(A3/100),"#0"":""00"":""00"))+IF(MOD(A3,100)+MOD(B3,100)&gt;24,TIMEVALUE("0:00:01"),0)+TIMEVALUE(TEXT(INT(B3/100),"#0"":""00"":""00")),"чммсс")*100+MOD(A3,100)+MOD(B3,100)-IF(MOD(A3,100)+MOD(B3,100)&gt;24,25,0)</f>
        <v>1185800</v>
      </c>
    </row>
    <row r="4" spans="1:3" x14ac:dyDescent="0.25">
      <c r="A4" s="3">
        <v>1184502</v>
      </c>
      <c r="B4" s="3">
        <v>1224</v>
      </c>
      <c r="C4" s="3">
        <f t="shared" si="0"/>
        <v>1185801</v>
      </c>
    </row>
    <row r="5" spans="1:3" x14ac:dyDescent="0.25">
      <c r="A5" s="3">
        <v>1184524</v>
      </c>
      <c r="B5" s="3">
        <v>1201</v>
      </c>
      <c r="C5" s="3">
        <f t="shared" si="0"/>
        <v>1185800</v>
      </c>
    </row>
    <row r="6" spans="1:3" x14ac:dyDescent="0.25">
      <c r="A6" s="3">
        <v>1184522</v>
      </c>
      <c r="B6" s="3">
        <v>5903</v>
      </c>
      <c r="C6" s="3">
        <f t="shared" si="0"/>
        <v>1194500</v>
      </c>
    </row>
    <row r="7" spans="1:3" x14ac:dyDescent="0.25">
      <c r="A7" s="3">
        <v>4</v>
      </c>
      <c r="B7" s="3">
        <v>595923</v>
      </c>
      <c r="C7" s="3">
        <f>TEXT(TIMEVALUE(TEXT(INT(A7/100),"#0"":""00"":""00"))+IF(MOD(A7,100)+MOD(B7,100)&gt;24,TIMEVALUE("0:00:01"),0)+TIMEVALUE(TEXT(INT(B7/100),"#0"":""00"":""00")),"чммсс")*100+MOD(A7,100)+MOD(B7,100)-IF(MOD(A7,100)+MOD(B7,100)&gt;24,25,0)</f>
        <v>1000002</v>
      </c>
    </row>
    <row r="8" spans="1:3" x14ac:dyDescent="0.25">
      <c r="A8" s="3"/>
      <c r="B8" s="3"/>
      <c r="C8" s="3">
        <f t="shared" ref="C8" si="1">TEXT(TIMEVALUE(TEXT(INT(A8/100),"#0"":""00"":""00"))+IF(MOD(A8,100)+MOD(B8,100)&gt;24,TIMEVALUE("0:00:01"),0)+TIMEVALUE(TEXT(INT(B8/100),"#0"":""00"":""00")),"чммсс")*100+MOD(A8,100)+MOD(B8,100)-IF(MOD(A8,100)+MOD(B8,100)&gt;24,25,0)</f>
        <v>0</v>
      </c>
    </row>
    <row r="9" spans="1:3" x14ac:dyDescent="0.25">
      <c r="A9" s="4" t="s">
        <v>8</v>
      </c>
      <c r="B9" s="4" t="s">
        <v>11</v>
      </c>
      <c r="C9" s="4">
        <f>TEXT(TIMEVALUE(TEXT(INT(VALUE(SUBSTITUTE(A9,":",""))/100),"#0"":""00"":""00"))+IF(MOD(VALUE(SUBSTITUTE(A9,":","")),100)+MOD(VALUE(SUBSTITUTE(B9,":","")),100)&gt;24,TIMEVALUE("0:00:01"),0)+TIMEVALUE(TEXT(INT(VALUE(SUBSTITUTE(B9,":",""))/100),"#0"":""00"":""00")),"чммсс")*100+MOD(VALUE(SUBSTITUTE(A9,":","")),100)+MOD(VALUE(SUBSTITUTE(B9,":","")),100)-IF(MOD(VALUE(SUBSTITUTE(A9,":","")),100)+MOD(VALUE(SUBSTITUTE(B9,":","")),100)&gt;24,25,0)</f>
        <v>3000202</v>
      </c>
    </row>
    <row r="10" spans="1:3" x14ac:dyDescent="0.25">
      <c r="A10" s="4" t="s">
        <v>10</v>
      </c>
      <c r="B10" s="4" t="s">
        <v>12</v>
      </c>
      <c r="C10" s="4">
        <f t="shared" ref="C10:C12" si="2">TEXT(TIMEVALUE(TEXT(INT(VALUE(SUBSTITUTE(A10,":",""))/100),"#0"":""00"":""00"))+IF(MOD(VALUE(SUBSTITUTE(A10,":","")),100)+MOD(VALUE(SUBSTITUTE(B10,":","")),100)&gt;24,TIMEVALUE("0:00:01"),0)+TIMEVALUE(TEXT(INT(VALUE(SUBSTITUTE(B10,":",""))/100),"#0"":""00"":""00")),"чммсс")*100+MOD(VALUE(SUBSTITUTE(A10,":","")),100)+MOD(VALUE(SUBSTITUTE(B10,":","")),100)-IF(MOD(VALUE(SUBSTITUTE(A10,":","")),100)+MOD(VALUE(SUBSTITUTE(B10,":","")),100)&gt;24,25,0)</f>
        <v>2030100</v>
      </c>
    </row>
    <row r="11" spans="1:3" x14ac:dyDescent="0.25">
      <c r="A11" s="4" t="s">
        <v>8</v>
      </c>
      <c r="B11" s="4" t="s">
        <v>8</v>
      </c>
      <c r="C11" s="4">
        <f t="shared" si="2"/>
        <v>2020202</v>
      </c>
    </row>
    <row r="12" spans="1:3" x14ac:dyDescent="0.25">
      <c r="A12" s="4" t="s">
        <v>8</v>
      </c>
      <c r="B12" s="4" t="s">
        <v>8</v>
      </c>
      <c r="C12" s="4">
        <f t="shared" si="2"/>
        <v>2020202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0" sqref="C10"/>
    </sheetView>
  </sheetViews>
  <sheetFormatPr defaultRowHeight="15" x14ac:dyDescent="0.25"/>
  <cols>
    <col min="1" max="1" width="14" customWidth="1"/>
    <col min="2" max="2" width="12.85546875" customWidth="1"/>
    <col min="3" max="3" width="16.7109375" customWidth="1"/>
  </cols>
  <sheetData>
    <row r="1" spans="1:3" x14ac:dyDescent="0.25">
      <c r="A1" s="2" t="s">
        <v>5</v>
      </c>
      <c r="B1" s="2" t="s">
        <v>7</v>
      </c>
      <c r="C1" s="2" t="s">
        <v>6</v>
      </c>
    </row>
    <row r="2" spans="1:3" x14ac:dyDescent="0.25">
      <c r="A2" s="3">
        <v>1184501</v>
      </c>
      <c r="B2" s="3">
        <v>2344516</v>
      </c>
      <c r="C2" s="3">
        <f>IF(AND((INT(B2/100)-INT(A2/100))=1,(MOD(B2,100)-MOD(A2,100))&lt;0),0,TEXT(TIMEVALUE(TEXT(INT(B2/100),"#0"":""00"":""00"))-IF(MOD(B2,100)-MOD(A2,100)&lt;0,TIMEVALUE("0:00:01"),0)-TIMEVALUE(TEXT(INT(A2/100),"#0"":""00"":""00")),"чммсс")*100)+MOD(B2,100)-MOD(A2,100)+IF((MOD(B2,100)-MOD(A2,100))&lt;0,25,0)</f>
        <v>1160015</v>
      </c>
    </row>
    <row r="3" spans="1:3" x14ac:dyDescent="0.25">
      <c r="A3" s="3">
        <v>1184501</v>
      </c>
      <c r="B3" s="3">
        <v>2345923</v>
      </c>
      <c r="C3" s="3">
        <f t="shared" ref="C3:C11" si="0">IF(AND((INT(B3/100)-INT(A3/100))=1,(MOD(B3,100)-MOD(A3,100))&lt;0),0,TEXT(TIMEVALUE(TEXT(INT(B3/100),"#0"":""00"":""00"))-IF(MOD(B3,100)-MOD(A3,100)&lt;0,TIMEVALUE("0:00:01"),0)-TIMEVALUE(TEXT(INT(A3/100),"#0"":""00"":""00")),"чммсс")*100)+MOD(B3,100)-MOD(A3,100)+IF((MOD(B3,100)-MOD(A3,100))&lt;0,25,0)</f>
        <v>1161422</v>
      </c>
    </row>
    <row r="4" spans="1:3" x14ac:dyDescent="0.25">
      <c r="A4" s="3">
        <v>1184522</v>
      </c>
      <c r="B4" s="3">
        <v>2344523</v>
      </c>
      <c r="C4" s="3">
        <f t="shared" si="0"/>
        <v>1160001</v>
      </c>
    </row>
    <row r="5" spans="1:3" x14ac:dyDescent="0.25">
      <c r="A5" s="3">
        <v>1184523</v>
      </c>
      <c r="B5" s="3">
        <v>2344523</v>
      </c>
      <c r="C5" s="3">
        <f t="shared" si="0"/>
        <v>1160000</v>
      </c>
    </row>
    <row r="6" spans="1:3" x14ac:dyDescent="0.25">
      <c r="A6" s="3">
        <v>1184524</v>
      </c>
      <c r="B6" s="3">
        <v>2344524</v>
      </c>
      <c r="C6" s="3">
        <f t="shared" si="0"/>
        <v>1160000</v>
      </c>
    </row>
    <row r="7" spans="1:3" x14ac:dyDescent="0.25">
      <c r="A7" s="3">
        <v>1184523</v>
      </c>
      <c r="B7" s="3">
        <v>2344522</v>
      </c>
      <c r="C7" s="3">
        <f t="shared" si="0"/>
        <v>1155924</v>
      </c>
    </row>
    <row r="8" spans="1:3" x14ac:dyDescent="0.25">
      <c r="B8" s="1"/>
      <c r="C8" s="3">
        <f t="shared" si="0"/>
        <v>0</v>
      </c>
    </row>
    <row r="9" spans="1:3" x14ac:dyDescent="0.25">
      <c r="B9" s="1"/>
      <c r="C9" s="3">
        <f t="shared" si="0"/>
        <v>0</v>
      </c>
    </row>
    <row r="10" spans="1:3" x14ac:dyDescent="0.25">
      <c r="C10" s="4"/>
    </row>
    <row r="11" spans="1:3" x14ac:dyDescent="0.25">
      <c r="A11" s="4" t="s">
        <v>8</v>
      </c>
      <c r="B11" s="4" t="s">
        <v>9</v>
      </c>
      <c r="C11" s="4">
        <f>IF(AND((INT(VALUE(SUBSTITUTE(B11,":",""))/100)-INT(VALUE(SUBSTITUTE(A11,":",""))/100))=1,(MOD(VALUE(SUBSTITUTE(B11,":","")),100)-MOD(VALUE(SUBSTITUTE(A11,":","")),100))&lt;0),0,TEXT(TIMEVALUE(TEXT(INT(VALUE(SUBSTITUTE(B11,":",""))/100),"#0"":""00"":""00"))-IF(MOD(VALUE(SUBSTITUTE(B11,":","")),100)-MOD(VALUE(SUBSTITUTE(A11,":","")),100)&lt;0,TIMEVALUE("0:00:01"),0)-TIMEVALUE(TEXT(INT(VALUE(SUBSTITUTE(A11,":",""))/100),"#0"":""00"":""00")),"чммсс")*100)+MOD(VALUE(SUBSTITUTE(B11,":","")),100)-MOD(VALUE(SUBSTITUTE(A11,":","")),100)+IF((MOD(VALUE(SUBSTITUTE(B11,":","")),100)-MOD(VALUE(SUBSTITUTE(A11,":","")),100))&lt;0,25,0)</f>
        <v>10000</v>
      </c>
    </row>
    <row r="12" spans="1:3" x14ac:dyDescent="0.25">
      <c r="A12" s="4" t="s">
        <v>13</v>
      </c>
      <c r="B12" s="4" t="s">
        <v>9</v>
      </c>
      <c r="C12" s="4">
        <f t="shared" ref="C12:C18" si="1">IF(AND((INT(VALUE(SUBSTITUTE(B12,":",""))/100)-INT(VALUE(SUBSTITUTE(A12,":",""))/100))=1,(MOD(VALUE(SUBSTITUTE(B12,":","")),100)-MOD(VALUE(SUBSTITUTE(A12,":","")),100))&lt;0),0,TEXT(TIMEVALUE(TEXT(INT(VALUE(SUBSTITUTE(B12,":",""))/100),"#0"":""00"":""00"))-IF(MOD(VALUE(SUBSTITUTE(B12,":","")),100)-MOD(VALUE(SUBSTITUTE(A12,":","")),100)&lt;0,TIMEVALUE("0:00:01"),0)-TIMEVALUE(TEXT(INT(VALUE(SUBSTITUTE(A12,":",""))/100),"#0"":""00"":""00")),"чммсс")*100)+MOD(VALUE(SUBSTITUTE(B12,":","")),100)-MOD(VALUE(SUBSTITUTE(A12,":","")),100)+IF((MOD(VALUE(SUBSTITUTE(B12,":","")),100)-MOD(VALUE(SUBSTITUTE(A12,":","")),100))&lt;0,25,0)</f>
        <v>5924</v>
      </c>
    </row>
    <row r="13" spans="1:3" x14ac:dyDescent="0.25">
      <c r="A13" s="4" t="s">
        <v>14</v>
      </c>
      <c r="B13" s="4" t="s">
        <v>20</v>
      </c>
      <c r="C13" s="4">
        <f t="shared" si="1"/>
        <v>1005823</v>
      </c>
    </row>
    <row r="14" spans="1:3" x14ac:dyDescent="0.25">
      <c r="A14" s="4" t="s">
        <v>15</v>
      </c>
      <c r="B14" s="4" t="s">
        <v>9</v>
      </c>
      <c r="C14" s="4">
        <f t="shared" si="1"/>
        <v>5922</v>
      </c>
    </row>
    <row r="15" spans="1:3" x14ac:dyDescent="0.25">
      <c r="A15" s="4" t="s">
        <v>16</v>
      </c>
      <c r="B15" s="4" t="s">
        <v>9</v>
      </c>
      <c r="C15" s="4">
        <f t="shared" si="1"/>
        <v>5921</v>
      </c>
    </row>
    <row r="16" spans="1:3" x14ac:dyDescent="0.25">
      <c r="A16" s="4" t="s">
        <v>17</v>
      </c>
      <c r="B16" s="4" t="s">
        <v>9</v>
      </c>
      <c r="C16" s="4">
        <f t="shared" si="1"/>
        <v>5920</v>
      </c>
    </row>
    <row r="17" spans="1:3" x14ac:dyDescent="0.25">
      <c r="A17" s="4" t="s">
        <v>18</v>
      </c>
      <c r="B17" s="4" t="s">
        <v>9</v>
      </c>
      <c r="C17" s="4">
        <f t="shared" si="1"/>
        <v>5919</v>
      </c>
    </row>
    <row r="18" spans="1:3" x14ac:dyDescent="0.25">
      <c r="A18" s="4" t="s">
        <v>19</v>
      </c>
      <c r="B18" s="4" t="s">
        <v>9</v>
      </c>
      <c r="C18" s="4">
        <f t="shared" si="1"/>
        <v>5918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</vt:lpstr>
      <vt:lpstr>25+</vt:lpstr>
      <vt:lpstr>25-</vt:lpstr>
    </vt:vector>
  </TitlesOfParts>
  <Company>ООО "ГЭС Розница"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Dimon</cp:lastModifiedBy>
  <dcterms:created xsi:type="dcterms:W3CDTF">2016-12-23T08:54:09Z</dcterms:created>
  <dcterms:modified xsi:type="dcterms:W3CDTF">2017-01-23T21:05:14Z</dcterms:modified>
</cp:coreProperties>
</file>