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95" windowWidth="20610" windowHeight="10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9" i="1" l="1"/>
  <c r="S9" i="1"/>
  <c r="T9" i="1"/>
  <c r="U9" i="1"/>
  <c r="U8" i="1" l="1"/>
  <c r="T8" i="1"/>
  <c r="S8" i="1"/>
  <c r="R8" i="1"/>
  <c r="F40" i="1" l="1"/>
  <c r="F41" i="1"/>
  <c r="F42" i="1"/>
  <c r="F39" i="1"/>
  <c r="F33" i="1"/>
  <c r="F34" i="1"/>
  <c r="F32" i="1"/>
  <c r="F27" i="1"/>
  <c r="F28" i="1"/>
  <c r="F26" i="1"/>
  <c r="F21" i="1"/>
  <c r="F22" i="1"/>
  <c r="F20" i="1"/>
  <c r="F9" i="1"/>
  <c r="F10" i="1"/>
  <c r="F8" i="1"/>
  <c r="F15" i="1"/>
  <c r="F16" i="1"/>
  <c r="F14" i="1"/>
  <c r="I35" i="1"/>
  <c r="G35" i="1"/>
  <c r="I29" i="1"/>
  <c r="H29" i="1"/>
  <c r="G29" i="1"/>
  <c r="I23" i="1"/>
  <c r="H23" i="1"/>
  <c r="G23" i="1"/>
  <c r="I17" i="1"/>
  <c r="H17" i="1"/>
  <c r="G17" i="1"/>
  <c r="H11" i="1"/>
  <c r="I11" i="1"/>
  <c r="G11" i="1"/>
</calcChain>
</file>

<file path=xl/sharedStrings.xml><?xml version="1.0" encoding="utf-8"?>
<sst xmlns="http://schemas.openxmlformats.org/spreadsheetml/2006/main" count="39" uniqueCount="14">
  <si>
    <t>прямые</t>
  </si>
  <si>
    <t>временые</t>
  </si>
  <si>
    <t>прочие</t>
  </si>
  <si>
    <t>всего</t>
  </si>
  <si>
    <t>ИТОГО:</t>
  </si>
  <si>
    <t xml:space="preserve">прямые </t>
  </si>
  <si>
    <t>временные</t>
  </si>
  <si>
    <t>объект 1</t>
  </si>
  <si>
    <t>объект 2</t>
  </si>
  <si>
    <t>объект 3</t>
  </si>
  <si>
    <t>объект 5</t>
  </si>
  <si>
    <t>объект 4</t>
  </si>
  <si>
    <t>Всего по объекту:</t>
  </si>
  <si>
    <t>всего по 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</si>
</sst>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7:U42"/>
  <sheetViews>
    <sheetView tabSelected="1" topLeftCell="A4" workbookViewId="0">
      <selection activeCell="R10" sqref="R10"/>
    </sheetView>
  </sheetViews>
  <sheetFormatPr defaultRowHeight="15" x14ac:dyDescent="0.25"/>
  <cols>
    <col min="5" max="5" width="13.28515625" customWidth="1"/>
    <col min="6" max="6" width="17.5703125" style="2" customWidth="1"/>
    <col min="14" max="14" width="2.85546875" customWidth="1"/>
    <col min="15" max="15" width="1.42578125" customWidth="1"/>
    <col min="18" max="18" width="10.28515625" customWidth="1"/>
    <col min="19" max="19" width="13.42578125" customWidth="1"/>
    <col min="21" max="21" width="13.5703125" customWidth="1"/>
  </cols>
  <sheetData>
    <row r="7" spans="5:21" x14ac:dyDescent="0.25">
      <c r="E7" t="s">
        <v>7</v>
      </c>
      <c r="F7" s="5" t="s">
        <v>12</v>
      </c>
      <c r="G7" s="3">
        <v>2545</v>
      </c>
      <c r="H7" s="3">
        <v>4103</v>
      </c>
      <c r="I7" s="3">
        <v>4782</v>
      </c>
      <c r="R7" s="1" t="s">
        <v>5</v>
      </c>
      <c r="S7" s="1" t="s">
        <v>6</v>
      </c>
      <c r="T7" s="1" t="s">
        <v>2</v>
      </c>
      <c r="U7" s="1" t="s">
        <v>13</v>
      </c>
    </row>
    <row r="8" spans="5:21" x14ac:dyDescent="0.25">
      <c r="E8" t="s">
        <v>0</v>
      </c>
      <c r="F8" s="6">
        <f>G8+H8+I8</f>
        <v>23</v>
      </c>
      <c r="G8" s="2">
        <v>9</v>
      </c>
      <c r="H8" s="2">
        <v>8</v>
      </c>
      <c r="I8" s="2">
        <v>6</v>
      </c>
      <c r="Q8" s="1">
        <v>4782</v>
      </c>
      <c r="R8" s="4">
        <f>I8</f>
        <v>6</v>
      </c>
      <c r="S8" s="4">
        <f>I9</f>
        <v>5</v>
      </c>
      <c r="T8" s="4">
        <f>I10</f>
        <v>45</v>
      </c>
      <c r="U8" s="4">
        <f>R8+S8+T8</f>
        <v>56</v>
      </c>
    </row>
    <row r="9" spans="5:21" x14ac:dyDescent="0.25">
      <c r="E9" t="s">
        <v>1</v>
      </c>
      <c r="F9" s="6">
        <f t="shared" ref="F9:F10" si="0">G9+H9+I9</f>
        <v>23</v>
      </c>
      <c r="G9" s="2">
        <v>10</v>
      </c>
      <c r="H9" s="2">
        <v>8</v>
      </c>
      <c r="I9" s="2">
        <v>5</v>
      </c>
      <c r="Q9" s="1">
        <v>9874</v>
      </c>
      <c r="R9" s="7">
        <f>INDEX($G$7:$I$35,SUMPRODUCT(ROW(F$7:F$35)*($G$7:$I$35=$Q9))-ROW(F$7)+1+COUNTA($R$7:R$7),SUMPRODUCT(COLUMN($G9:$I9)*($G$7:$I$35=$Q9))-COLUMN($F7))</f>
        <v>3</v>
      </c>
      <c r="S9" s="7">
        <f>INDEX($G$7:$I$35,SUMPRODUCT(ROW(G$7:G$35)*($G$7:$I$35=$Q9))-ROW(G$7)+1+COUNTA($R$7:S$7),SUMPRODUCT(COLUMN($G9:$I9)*($G$7:$I$35=$Q9))-COLUMN($F7))</f>
        <v>2</v>
      </c>
      <c r="T9" s="7">
        <f>INDEX($G$7:$I$35,SUMPRODUCT(ROW(H$7:H$35)*($G$7:$I$35=$Q9))-ROW(H$7)+1+COUNTA($R$7:T$7),SUMPRODUCT(COLUMN($G9:$I9)*($G$7:$I$35=$Q9))-COLUMN($F7))</f>
        <v>16</v>
      </c>
      <c r="U9" s="7">
        <f>INDEX($G$7:$I$35,SUMPRODUCT(ROW(I$7:I$35)*($G$7:$I$35=$Q9))-ROW(I$7)+1+COUNTA($R$7:U$7),SUMPRODUCT(COLUMN($G9:$I9)*($G$7:$I$35=$Q9))-COLUMN($F7))</f>
        <v>21</v>
      </c>
    </row>
    <row r="10" spans="5:21" x14ac:dyDescent="0.25">
      <c r="E10" t="s">
        <v>2</v>
      </c>
      <c r="F10" s="6">
        <f t="shared" si="0"/>
        <v>105</v>
      </c>
      <c r="G10" s="2">
        <v>44</v>
      </c>
      <c r="H10" s="2">
        <v>16</v>
      </c>
      <c r="I10" s="2">
        <v>45</v>
      </c>
      <c r="Q10" s="1">
        <v>8489</v>
      </c>
      <c r="R10" s="4"/>
      <c r="S10" s="4"/>
      <c r="T10" s="4"/>
      <c r="U10" s="4"/>
    </row>
    <row r="11" spans="5:21" x14ac:dyDescent="0.25">
      <c r="E11" t="s">
        <v>13</v>
      </c>
      <c r="F11" s="6"/>
      <c r="G11" s="2">
        <f>G8+G9+G10</f>
        <v>63</v>
      </c>
      <c r="H11" s="2">
        <f t="shared" ref="H11:I11" si="1">H8+H9+H10</f>
        <v>32</v>
      </c>
      <c r="I11" s="2">
        <f t="shared" si="1"/>
        <v>56</v>
      </c>
      <c r="Q11" s="1">
        <v>8765</v>
      </c>
      <c r="R11" s="4"/>
      <c r="S11" s="4"/>
      <c r="T11" s="4"/>
      <c r="U11" s="4"/>
    </row>
    <row r="12" spans="5:21" x14ac:dyDescent="0.25">
      <c r="G12" s="2"/>
      <c r="H12" s="2"/>
      <c r="I12" s="2"/>
      <c r="Q12" s="1">
        <v>9569</v>
      </c>
      <c r="R12" s="4"/>
      <c r="S12" s="4"/>
      <c r="T12" s="4"/>
      <c r="U12" s="4"/>
    </row>
    <row r="13" spans="5:21" x14ac:dyDescent="0.25">
      <c r="E13" t="s">
        <v>8</v>
      </c>
      <c r="F13" s="5" t="s">
        <v>12</v>
      </c>
      <c r="G13" s="3">
        <v>6845</v>
      </c>
      <c r="H13" s="3">
        <v>9569</v>
      </c>
      <c r="I13" s="3">
        <v>1749</v>
      </c>
      <c r="Q13" s="1">
        <v>1749</v>
      </c>
      <c r="R13" s="4"/>
      <c r="S13" s="4"/>
      <c r="T13" s="4"/>
      <c r="U13" s="4"/>
    </row>
    <row r="14" spans="5:21" x14ac:dyDescent="0.25">
      <c r="E14" t="s">
        <v>0</v>
      </c>
      <c r="F14" s="6">
        <f>G14+H14+I14</f>
        <v>22</v>
      </c>
      <c r="G14" s="2">
        <v>11</v>
      </c>
      <c r="H14" s="2">
        <v>9</v>
      </c>
      <c r="I14" s="2">
        <v>2</v>
      </c>
      <c r="Q14" s="1"/>
      <c r="R14" s="4"/>
      <c r="S14" s="4"/>
      <c r="T14" s="4"/>
      <c r="U14" s="4"/>
    </row>
    <row r="15" spans="5:21" x14ac:dyDescent="0.25">
      <c r="E15" t="s">
        <v>1</v>
      </c>
      <c r="F15" s="6">
        <f t="shared" ref="F15:F16" si="2">G15+H15+I15</f>
        <v>40</v>
      </c>
      <c r="G15" s="2">
        <v>2</v>
      </c>
      <c r="H15" s="2">
        <v>8</v>
      </c>
      <c r="I15" s="2">
        <v>30</v>
      </c>
      <c r="Q15" s="1">
        <v>6454</v>
      </c>
      <c r="R15" s="4"/>
      <c r="S15" s="4"/>
      <c r="T15" s="4"/>
      <c r="U15" s="4"/>
    </row>
    <row r="16" spans="5:21" x14ac:dyDescent="0.25">
      <c r="E16" t="s">
        <v>2</v>
      </c>
      <c r="F16" s="6">
        <f t="shared" si="2"/>
        <v>79</v>
      </c>
      <c r="G16" s="2">
        <v>18</v>
      </c>
      <c r="H16" s="2">
        <v>16</v>
      </c>
      <c r="I16" s="2">
        <v>45</v>
      </c>
      <c r="Q16" s="1">
        <v>9874</v>
      </c>
      <c r="R16" s="4"/>
      <c r="S16" s="4"/>
      <c r="T16" s="4"/>
      <c r="U16" s="4"/>
    </row>
    <row r="17" spans="5:21" x14ac:dyDescent="0.25">
      <c r="E17" t="s">
        <v>13</v>
      </c>
      <c r="F17" s="6"/>
      <c r="G17" s="2">
        <f>G14+G15+G16</f>
        <v>31</v>
      </c>
      <c r="H17" s="2">
        <f t="shared" ref="H17" si="3">H14+H15+H16</f>
        <v>33</v>
      </c>
      <c r="I17" s="2">
        <f t="shared" ref="I17" si="4">I14+I15+I16</f>
        <v>77</v>
      </c>
      <c r="Q17" s="1">
        <v>3333</v>
      </c>
      <c r="R17" s="4"/>
      <c r="S17" s="4"/>
      <c r="T17" s="4"/>
      <c r="U17" s="4"/>
    </row>
    <row r="18" spans="5:21" x14ac:dyDescent="0.25">
      <c r="G18" s="2"/>
      <c r="H18" s="2"/>
      <c r="I18" s="2"/>
      <c r="Q18" s="1"/>
      <c r="R18" s="4"/>
      <c r="S18" s="4"/>
      <c r="T18" s="4"/>
      <c r="U18" s="4"/>
    </row>
    <row r="19" spans="5:21" x14ac:dyDescent="0.25">
      <c r="E19" t="s">
        <v>9</v>
      </c>
      <c r="F19" s="5" t="s">
        <v>12</v>
      </c>
      <c r="G19" s="3">
        <v>6454</v>
      </c>
      <c r="H19" s="3">
        <v>9874</v>
      </c>
      <c r="I19" s="3">
        <v>3333</v>
      </c>
      <c r="Q19" s="1"/>
      <c r="R19" s="4"/>
      <c r="S19" s="4"/>
      <c r="T19" s="4"/>
      <c r="U19" s="4"/>
    </row>
    <row r="20" spans="5:21" x14ac:dyDescent="0.25">
      <c r="E20" t="s">
        <v>0</v>
      </c>
      <c r="F20" s="6">
        <f>G20+H20+I20</f>
        <v>12</v>
      </c>
      <c r="G20" s="2">
        <v>8</v>
      </c>
      <c r="H20" s="2">
        <v>3</v>
      </c>
      <c r="I20" s="2">
        <v>1</v>
      </c>
      <c r="Q20" s="1"/>
      <c r="R20" s="4"/>
      <c r="S20" s="4"/>
      <c r="T20" s="4"/>
      <c r="U20" s="4"/>
    </row>
    <row r="21" spans="5:21" x14ac:dyDescent="0.25">
      <c r="E21" t="s">
        <v>1</v>
      </c>
      <c r="F21" s="6">
        <f t="shared" ref="F21:F22" si="5">G21+H21+I21</f>
        <v>42</v>
      </c>
      <c r="G21" s="2">
        <v>10</v>
      </c>
      <c r="H21" s="2">
        <v>2</v>
      </c>
      <c r="I21" s="2">
        <v>30</v>
      </c>
      <c r="Q21" s="1">
        <v>8765</v>
      </c>
      <c r="R21" s="4"/>
      <c r="S21" s="4"/>
      <c r="T21" s="4"/>
      <c r="U21" s="4"/>
    </row>
    <row r="22" spans="5:21" x14ac:dyDescent="0.25">
      <c r="E22" t="s">
        <v>2</v>
      </c>
      <c r="F22" s="6">
        <f t="shared" si="5"/>
        <v>79</v>
      </c>
      <c r="G22" s="2">
        <v>18</v>
      </c>
      <c r="H22" s="2">
        <v>16</v>
      </c>
      <c r="I22" s="2">
        <v>45</v>
      </c>
      <c r="Q22" s="1">
        <v>6541</v>
      </c>
      <c r="R22" s="4"/>
      <c r="S22" s="4"/>
      <c r="T22" s="4"/>
      <c r="U22" s="4"/>
    </row>
    <row r="23" spans="5:21" x14ac:dyDescent="0.25">
      <c r="E23" t="s">
        <v>13</v>
      </c>
      <c r="F23" s="6"/>
      <c r="G23" s="2">
        <f>G20+G21+G22</f>
        <v>36</v>
      </c>
      <c r="H23" s="2">
        <f t="shared" ref="H23" si="6">H20+H21+H22</f>
        <v>21</v>
      </c>
      <c r="I23" s="2">
        <f t="shared" ref="I23" si="7">I20+I21+I22</f>
        <v>76</v>
      </c>
      <c r="Q23" s="1">
        <v>8489</v>
      </c>
      <c r="R23" s="4"/>
      <c r="S23" s="4"/>
      <c r="T23" s="4"/>
      <c r="U23" s="4"/>
    </row>
    <row r="24" spans="5:21" x14ac:dyDescent="0.25">
      <c r="G24" s="2"/>
      <c r="H24" s="2"/>
      <c r="I24" s="2"/>
      <c r="Q24" s="1">
        <v>6648</v>
      </c>
      <c r="R24" s="4"/>
      <c r="S24" s="4"/>
      <c r="T24" s="4"/>
      <c r="U24" s="4"/>
    </row>
    <row r="25" spans="5:21" x14ac:dyDescent="0.25">
      <c r="E25" t="s">
        <v>11</v>
      </c>
      <c r="F25" s="5" t="s">
        <v>12</v>
      </c>
      <c r="G25" s="3">
        <v>8765</v>
      </c>
      <c r="H25" s="3">
        <v>6541</v>
      </c>
      <c r="I25" s="3">
        <v>8489</v>
      </c>
      <c r="Q25" s="1">
        <v>1199</v>
      </c>
      <c r="R25" s="4"/>
      <c r="S25" s="4"/>
      <c r="T25" s="4"/>
      <c r="U25" s="4"/>
    </row>
    <row r="26" spans="5:21" x14ac:dyDescent="0.25">
      <c r="E26" t="s">
        <v>0</v>
      </c>
      <c r="F26" s="6">
        <f>G26+H26+I26</f>
        <v>19</v>
      </c>
      <c r="G26" s="2">
        <v>6</v>
      </c>
      <c r="H26" s="2">
        <v>8</v>
      </c>
      <c r="I26" s="2">
        <v>5</v>
      </c>
      <c r="Q26" s="1">
        <v>1987</v>
      </c>
      <c r="R26" s="4"/>
      <c r="S26" s="4"/>
      <c r="T26" s="4"/>
      <c r="U26" s="4"/>
    </row>
    <row r="27" spans="5:21" x14ac:dyDescent="0.25">
      <c r="E27" t="s">
        <v>1</v>
      </c>
      <c r="F27" s="6">
        <f t="shared" ref="F27:F28" si="8">G27+H27+I27</f>
        <v>20</v>
      </c>
      <c r="G27" s="2">
        <v>10</v>
      </c>
      <c r="H27" s="2">
        <v>8</v>
      </c>
      <c r="I27" s="2">
        <v>2</v>
      </c>
    </row>
    <row r="28" spans="5:21" x14ac:dyDescent="0.25">
      <c r="E28" t="s">
        <v>2</v>
      </c>
      <c r="F28" s="6">
        <f t="shared" si="8"/>
        <v>79</v>
      </c>
      <c r="G28" s="2">
        <v>18</v>
      </c>
      <c r="H28" s="2">
        <v>16</v>
      </c>
      <c r="I28" s="2">
        <v>45</v>
      </c>
    </row>
    <row r="29" spans="5:21" x14ac:dyDescent="0.25">
      <c r="E29" t="s">
        <v>13</v>
      </c>
      <c r="F29" s="6"/>
      <c r="G29" s="2">
        <f>G26+G27+G28</f>
        <v>34</v>
      </c>
      <c r="H29" s="2">
        <f t="shared" ref="H29" si="9">H26+H27+H28</f>
        <v>32</v>
      </c>
      <c r="I29" s="2">
        <f t="shared" ref="I29" si="10">I26+I27+I28</f>
        <v>52</v>
      </c>
    </row>
    <row r="30" spans="5:21" x14ac:dyDescent="0.25">
      <c r="G30" s="2"/>
      <c r="H30" s="2"/>
      <c r="I30" s="2"/>
    </row>
    <row r="31" spans="5:21" x14ac:dyDescent="0.25">
      <c r="E31" t="s">
        <v>10</v>
      </c>
      <c r="F31" s="5" t="s">
        <v>12</v>
      </c>
      <c r="G31" s="3">
        <v>6648</v>
      </c>
      <c r="H31" s="3">
        <v>1199</v>
      </c>
      <c r="I31" s="3">
        <v>1987</v>
      </c>
    </row>
    <row r="32" spans="5:21" x14ac:dyDescent="0.25">
      <c r="E32" t="s">
        <v>0</v>
      </c>
      <c r="F32" s="6">
        <f>G32+H32+I32</f>
        <v>21</v>
      </c>
      <c r="G32" s="2">
        <v>5</v>
      </c>
      <c r="H32" s="2">
        <v>7</v>
      </c>
      <c r="I32" s="2">
        <v>9</v>
      </c>
    </row>
    <row r="33" spans="5:9" x14ac:dyDescent="0.25">
      <c r="E33" t="s">
        <v>1</v>
      </c>
      <c r="F33" s="6">
        <f t="shared" ref="F33:F34" si="11">G33+H33+I33</f>
        <v>39</v>
      </c>
      <c r="G33" s="2">
        <v>1</v>
      </c>
      <c r="H33" s="2">
        <v>8</v>
      </c>
      <c r="I33" s="2">
        <v>30</v>
      </c>
    </row>
    <row r="34" spans="5:9" x14ac:dyDescent="0.25">
      <c r="E34" t="s">
        <v>2</v>
      </c>
      <c r="F34" s="6">
        <f t="shared" si="11"/>
        <v>79</v>
      </c>
      <c r="G34" s="2">
        <v>18</v>
      </c>
      <c r="H34" s="2">
        <v>16</v>
      </c>
      <c r="I34" s="2">
        <v>45</v>
      </c>
    </row>
    <row r="35" spans="5:9" x14ac:dyDescent="0.25">
      <c r="E35" t="s">
        <v>13</v>
      </c>
      <c r="F35" s="6"/>
      <c r="G35" s="2">
        <f>G32+G33+G34</f>
        <v>24</v>
      </c>
      <c r="H35" s="2">
        <v>3</v>
      </c>
      <c r="I35" s="2">
        <f t="shared" ref="I35" si="12">I32+I33+I34</f>
        <v>84</v>
      </c>
    </row>
    <row r="38" spans="5:9" x14ac:dyDescent="0.25">
      <c r="F38" s="3" t="s">
        <v>4</v>
      </c>
    </row>
    <row r="39" spans="5:9" x14ac:dyDescent="0.25">
      <c r="E39" t="s">
        <v>0</v>
      </c>
      <c r="F39" s="2">
        <f>F8+F14+F20+F26+F32</f>
        <v>97</v>
      </c>
    </row>
    <row r="40" spans="5:9" x14ac:dyDescent="0.25">
      <c r="E40" t="s">
        <v>1</v>
      </c>
      <c r="F40" s="2">
        <f t="shared" ref="F40:F42" si="13">F9+F15+F21+F27+F33</f>
        <v>164</v>
      </c>
    </row>
    <row r="41" spans="5:9" x14ac:dyDescent="0.25">
      <c r="E41" t="s">
        <v>2</v>
      </c>
      <c r="F41" s="2">
        <f t="shared" si="13"/>
        <v>421</v>
      </c>
    </row>
    <row r="42" spans="5:9" x14ac:dyDescent="0.25">
      <c r="E42" t="s">
        <v>3</v>
      </c>
      <c r="F42" s="2">
        <f t="shared" si="13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 Константин Александрович</dc:creator>
  <cp:lastModifiedBy>Boroda</cp:lastModifiedBy>
  <dcterms:created xsi:type="dcterms:W3CDTF">2016-12-22T13:59:43Z</dcterms:created>
  <dcterms:modified xsi:type="dcterms:W3CDTF">2016-12-25T11:03:33Z</dcterms:modified>
</cp:coreProperties>
</file>