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30" yWindow="300" windowWidth="19440" windowHeight="5430"/>
  </bookViews>
  <sheets>
    <sheet name="Лист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I4" i="1" l="1"/>
  <c r="F5" i="1" l="1"/>
  <c r="F6" i="1"/>
  <c r="F7" i="1"/>
  <c r="F8" i="1"/>
  <c r="F9" i="1"/>
  <c r="F10" i="1"/>
  <c r="F4" i="1"/>
  <c r="S5" i="1"/>
  <c r="S6" i="1"/>
  <c r="S7" i="1"/>
  <c r="S8" i="1"/>
  <c r="S9" i="1"/>
  <c r="S10" i="1"/>
  <c r="S4" i="1"/>
  <c r="N5" i="1"/>
  <c r="N6" i="1"/>
  <c r="N7" i="1"/>
  <c r="N8" i="1"/>
  <c r="N9" i="1"/>
  <c r="N10" i="1"/>
  <c r="N4" i="1"/>
  <c r="I5" i="1"/>
  <c r="I6" i="1"/>
  <c r="I7" i="1"/>
  <c r="I8" i="1"/>
  <c r="I9" i="1"/>
  <c r="I10" i="1"/>
  <c r="I11" i="1" l="1"/>
  <c r="I12" i="1"/>
  <c r="I13" i="1"/>
</calcChain>
</file>

<file path=xl/comments1.xml><?xml version="1.0" encoding="utf-8"?>
<comments xmlns="http://schemas.openxmlformats.org/spreadsheetml/2006/main">
  <authors>
    <author>Exccom-PC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>Exccom-PC:</t>
        </r>
        <r>
          <rPr>
            <sz val="9"/>
            <color indexed="81"/>
            <rFont val="Tahoma"/>
            <family val="2"/>
            <charset val="204"/>
          </rPr>
          <t xml:space="preserve">
в конец</t>
        </r>
      </text>
    </comment>
  </commentList>
</comments>
</file>

<file path=xl/sharedStrings.xml><?xml version="1.0" encoding="utf-8"?>
<sst xmlns="http://schemas.openxmlformats.org/spreadsheetml/2006/main" count="133" uniqueCount="104">
  <si>
    <t>Наименование проекта</t>
  </si>
  <si>
    <t>Заказчик</t>
  </si>
  <si>
    <t>Проектная организация</t>
  </si>
  <si>
    <t>Строительная компания</t>
  </si>
  <si>
    <t>Общая сметная стоимость проекта (СМР, оборудование, материалы), тенге</t>
  </si>
  <si>
    <t xml:space="preserve">Проектная стоимость проекта (4% от сметной стоимости), тенге </t>
  </si>
  <si>
    <t>Вид услуги ТОО EXCCOM</t>
  </si>
  <si>
    <t>Дата принятия в работу ведущим менеджером МРБК, МП</t>
  </si>
  <si>
    <t xml:space="preserve">Альтернативный победитель (конкурент компании) </t>
  </si>
  <si>
    <t xml:space="preserve">Стоимость заключенного договора, тенге </t>
  </si>
  <si>
    <t>Текущий статус исполнения проекта (переговоры, подписание договора, действующий договор, отказ от сотрудничества)</t>
  </si>
  <si>
    <t>наименование</t>
  </si>
  <si>
    <t>ФИО руководителя</t>
  </si>
  <si>
    <t>тел</t>
  </si>
  <si>
    <t>e-mail</t>
  </si>
  <si>
    <t>адрес</t>
  </si>
  <si>
    <t xml:space="preserve">Письмо </t>
  </si>
  <si>
    <t>Холодный звонок</t>
  </si>
  <si>
    <t>Заказчику</t>
  </si>
  <si>
    <t>Проектировщику</t>
  </si>
  <si>
    <t xml:space="preserve">Горячий звонок </t>
  </si>
  <si>
    <t xml:space="preserve"> Презентации </t>
  </si>
  <si>
    <t xml:space="preserve">Коммерческое предложение </t>
  </si>
  <si>
    <t>MAX</t>
  </si>
  <si>
    <t>MIN</t>
  </si>
  <si>
    <t>Сумма по КП</t>
  </si>
  <si>
    <t xml:space="preserve">Предварительный договор </t>
  </si>
  <si>
    <t>№ п/п проекта</t>
  </si>
  <si>
    <t>Текущий статус исполнения проекта (по ключевым словам: переговоры, подписание договора, действующий договор, отказ от сотрудничества)</t>
  </si>
  <si>
    <t>Строительной компании</t>
  </si>
  <si>
    <t>РП "Многок Астана"</t>
  </si>
  <si>
    <t>НПА</t>
  </si>
  <si>
    <t>Переговоры</t>
  </si>
  <si>
    <t>Отказ от сотрудничества</t>
  </si>
  <si>
    <t>ТЭО "Научный парк "Astana Business Campus"</t>
  </si>
  <si>
    <t>Договор подписан</t>
  </si>
  <si>
    <t>ТОО "ПППППП"</t>
  </si>
  <si>
    <t>еее</t>
  </si>
  <si>
    <t>еееее</t>
  </si>
  <si>
    <t>рррррр</t>
  </si>
  <si>
    <t>иванов и.и.</t>
  </si>
  <si>
    <t>55-55-555</t>
  </si>
  <si>
    <t>d@mail.com</t>
  </si>
  <si>
    <t>gfgfgfgfgf</t>
  </si>
  <si>
    <t>Trinder</t>
  </si>
  <si>
    <t>222-22</t>
  </si>
  <si>
    <t>FFFFF5</t>
  </si>
  <si>
    <t>klklklklkl</t>
  </si>
  <si>
    <t>ghgg</t>
  </si>
  <si>
    <t>ghghggh</t>
  </si>
  <si>
    <t>tyyyyt</t>
  </si>
  <si>
    <t>tytrere</t>
  </si>
  <si>
    <t>wewews</t>
  </si>
  <si>
    <t>t1</t>
  </si>
  <si>
    <t>t3</t>
  </si>
  <si>
    <t>t5</t>
  </si>
  <si>
    <t>ghj</t>
  </si>
  <si>
    <t>j65t</t>
  </si>
  <si>
    <t>ghgh</t>
  </si>
  <si>
    <t>gghh</t>
  </si>
  <si>
    <t>ttt</t>
  </si>
  <si>
    <t>yyy</t>
  </si>
  <si>
    <t>ТН</t>
  </si>
  <si>
    <t>УП</t>
  </si>
  <si>
    <t>петров п.п.</t>
  </si>
  <si>
    <t>ппапапа</t>
  </si>
  <si>
    <t>пппппп</t>
  </si>
  <si>
    <t>пупкин в.в.</t>
  </si>
  <si>
    <t>111-111</t>
  </si>
  <si>
    <t>ппвапа</t>
  </si>
  <si>
    <t>пппппп5</t>
  </si>
  <si>
    <t>кккккккк</t>
  </si>
  <si>
    <t>ооооооо</t>
  </si>
  <si>
    <t>55-55</t>
  </si>
  <si>
    <t>прпрпрпрпр</t>
  </si>
  <si>
    <t>вавыв</t>
  </si>
  <si>
    <t>пппррпа</t>
  </si>
  <si>
    <t>рпрпр</t>
  </si>
  <si>
    <t>к1</t>
  </si>
  <si>
    <t>к2</t>
  </si>
  <si>
    <t>к3</t>
  </si>
  <si>
    <t>еекк</t>
  </si>
  <si>
    <t>кекекек</t>
  </si>
  <si>
    <t>вавава</t>
  </si>
  <si>
    <t>титити</t>
  </si>
  <si>
    <t>итисс</t>
  </si>
  <si>
    <t>ипмав</t>
  </si>
  <si>
    <t>п1</t>
  </si>
  <si>
    <t>рророро</t>
  </si>
  <si>
    <t>прпп</t>
  </si>
  <si>
    <t>тиитити</t>
  </si>
  <si>
    <t>нннннн</t>
  </si>
  <si>
    <t>рроо</t>
  </si>
  <si>
    <t>55-555</t>
  </si>
  <si>
    <t>дджджжлл</t>
  </si>
  <si>
    <t>оророр3</t>
  </si>
  <si>
    <t>выыыы</t>
  </si>
  <si>
    <t>333-333</t>
  </si>
  <si>
    <t>папанин е</t>
  </si>
  <si>
    <t>ааавы</t>
  </si>
  <si>
    <t>смсма</t>
  </si>
  <si>
    <t>777-77</t>
  </si>
  <si>
    <t>пронин</t>
  </si>
  <si>
    <t>Исабаева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</si>
</sst>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р_._-;\-* #,##0.00\ _р_._-;_-* &quot;-&quot;??\ _р_._-;_-@_-"/>
    <numFmt numFmtId="165" formatCode="_-* #,##0\ _р_._-;\-* #,##0\ _р_._-;_-* &quot;-&quot;??\ 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8" fillId="0" borderId="0" xfId="0" applyFont="1" applyAlignment="1"/>
    <xf numFmtId="0" fontId="9" fillId="0" borderId="0" xfId="0" applyFont="1"/>
    <xf numFmtId="0" fontId="5" fillId="0" borderId="2" xfId="1" applyFont="1" applyFill="1" applyBorder="1" applyAlignment="1">
      <alignment horizontal="center" vertical="center" wrapText="1"/>
    </xf>
    <xf numFmtId="0" fontId="9" fillId="0" borderId="3" xfId="0" applyFont="1" applyBorder="1" applyProtection="1">
      <protection locked="0"/>
    </xf>
    <xf numFmtId="165" fontId="9" fillId="0" borderId="3" xfId="3" applyNumberFormat="1" applyFont="1" applyBorder="1" applyProtection="1">
      <protection locked="0"/>
    </xf>
    <xf numFmtId="0" fontId="0" fillId="0" borderId="0" xfId="0" applyProtection="1"/>
    <xf numFmtId="14" fontId="9" fillId="3" borderId="3" xfId="0" applyNumberFormat="1" applyFont="1" applyFill="1" applyBorder="1" applyProtection="1"/>
    <xf numFmtId="0" fontId="9" fillId="0" borderId="3" xfId="3" applyNumberFormat="1" applyFont="1" applyBorder="1" applyProtection="1">
      <protection locked="0"/>
    </xf>
    <xf numFmtId="0" fontId="9" fillId="3" borderId="3" xfId="0" applyFont="1" applyFill="1" applyBorder="1" applyProtection="1">
      <protection locked="0"/>
    </xf>
    <xf numFmtId="0" fontId="0" fillId="0" borderId="0" xfId="0" applyProtection="1">
      <protection locked="0"/>
    </xf>
    <xf numFmtId="14" fontId="9" fillId="3" borderId="3" xfId="0" applyNumberFormat="1" applyFont="1" applyFill="1" applyBorder="1" applyAlignment="1" applyProtection="1">
      <alignment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9" fillId="0" borderId="3" xfId="0" applyFont="1" applyBorder="1" applyAlignment="1" applyProtection="1">
      <protection locked="0"/>
    </xf>
    <xf numFmtId="165" fontId="5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2" fillId="0" borderId="3" xfId="5" applyBorder="1" applyProtection="1">
      <protection locked="0"/>
    </xf>
    <xf numFmtId="0" fontId="7" fillId="0" borderId="11" xfId="0" applyFont="1" applyBorder="1" applyAlignment="1" applyProtection="1">
      <alignment horizontal="center" vertical="center" wrapText="1" shrinkToFit="1"/>
      <protection locked="0"/>
    </xf>
    <xf numFmtId="0" fontId="7" fillId="0" borderId="12" xfId="0" applyFont="1" applyBorder="1" applyAlignment="1" applyProtection="1">
      <alignment horizontal="center" vertical="center" wrapText="1" shrinkToFit="1"/>
      <protection locked="0"/>
    </xf>
    <xf numFmtId="0" fontId="5" fillId="2" borderId="4" xfId="1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 shrinkToFit="1"/>
      <protection locked="0"/>
    </xf>
    <xf numFmtId="0" fontId="7" fillId="2" borderId="8" xfId="0" applyFont="1" applyFill="1" applyBorder="1" applyAlignment="1" applyProtection="1">
      <alignment horizontal="center" vertical="center" wrapText="1" shrinkToFit="1"/>
      <protection locked="0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8" xfId="0" applyFont="1" applyFill="1" applyBorder="1" applyAlignment="1" applyProtection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165" fontId="5" fillId="2" borderId="4" xfId="2" applyNumberFormat="1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</cellXfs>
  <cellStyles count="6">
    <cellStyle name="Гиперссылка" xfId="5" builtinId="8"/>
    <cellStyle name="Обычный" xfId="0" builtinId="0"/>
    <cellStyle name="Обычный 2" xfId="1"/>
    <cellStyle name="Обычный 2 2" xfId="4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"/>
      <sheetName val="обривиат"/>
    </sheetNames>
    <sheetDataSet>
      <sheetData sheetId="0">
        <row r="5">
          <cell r="L5">
            <v>42692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й"/>
      <sheetName val="обривиат"/>
    </sheetNames>
    <sheetDataSet>
      <sheetData sheetId="0">
        <row r="4">
          <cell r="Q4" t="str">
            <v>ЗКЧ1</v>
          </cell>
          <cell r="V4" t="str">
            <v>ПО1</v>
          </cell>
          <cell r="AA4" t="str">
            <v>СТР1</v>
          </cell>
        </row>
        <row r="5">
          <cell r="Q5" t="e">
            <v>#REF!</v>
          </cell>
          <cell r="V5" t="e">
            <v>#REF!</v>
          </cell>
          <cell r="AA5" t="e">
            <v>#REF!</v>
          </cell>
        </row>
        <row r="6">
          <cell r="Q6" t="e">
            <v>#REF!</v>
          </cell>
          <cell r="V6" t="e">
            <v>#REF!</v>
          </cell>
          <cell r="AA6" t="e">
            <v>#REF!</v>
          </cell>
        </row>
        <row r="7">
          <cell r="Q7" t="e">
            <v>#REF!</v>
          </cell>
          <cell r="V7" t="e">
            <v>#REF!</v>
          </cell>
          <cell r="AA7" t="e">
            <v>#REF!</v>
          </cell>
        </row>
        <row r="8">
          <cell r="Q8" t="e">
            <v>#REF!</v>
          </cell>
          <cell r="V8" t="e">
            <v>#REF!</v>
          </cell>
          <cell r="AA8" t="e">
            <v>#REF!</v>
          </cell>
        </row>
        <row r="9">
          <cell r="Q9" t="e">
            <v>#REF!</v>
          </cell>
          <cell r="V9" t="e">
            <v>#REF!</v>
          </cell>
          <cell r="AA9" t="e">
            <v>#REF!</v>
          </cell>
        </row>
        <row r="10">
          <cell r="Q10" t="e">
            <v>#REF!</v>
          </cell>
          <cell r="V10" t="e">
            <v>#REF!</v>
          </cell>
          <cell r="AA10" t="e">
            <v>#REF!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@mail.com" TargetMode="External"/><Relationship Id="rId2" Type="http://schemas.openxmlformats.org/officeDocument/2006/relationships/hyperlink" Target="mailto:d@mail.com" TargetMode="External"/><Relationship Id="rId1" Type="http://schemas.openxmlformats.org/officeDocument/2006/relationships/hyperlink" Target="mailto:d@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R13"/>
  <sheetViews>
    <sheetView tabSelected="1" workbookViewId="0">
      <selection activeCell="E4" sqref="E4"/>
    </sheetView>
  </sheetViews>
  <sheetFormatPr defaultRowHeight="15" x14ac:dyDescent="0.25"/>
  <cols>
    <col min="1" max="1" width="5.85546875" style="10" customWidth="1"/>
    <col min="2" max="2" width="34.28515625" style="13" customWidth="1"/>
    <col min="3" max="3" width="13.5703125" style="10" customWidth="1"/>
    <col min="4" max="4" width="14.28515625" style="10" customWidth="1"/>
    <col min="5" max="5" width="14.28515625" style="6" customWidth="1"/>
    <col min="6" max="6" width="13.85546875" customWidth="1"/>
    <col min="7" max="7" width="22.85546875" style="6" customWidth="1"/>
    <col min="8" max="8" width="10.140625" style="10" customWidth="1"/>
    <col min="9" max="9" width="10.140625" customWidth="1"/>
    <col min="10" max="11" width="13.42578125" style="10" customWidth="1"/>
    <col min="12" max="12" width="12" style="10" customWidth="1"/>
    <col min="13" max="13" width="10.140625" style="10" customWidth="1"/>
    <col min="14" max="14" width="10.140625" customWidth="1"/>
    <col min="15" max="15" width="14.85546875" style="10" customWidth="1"/>
    <col min="16" max="17" width="9.140625" style="10"/>
    <col min="18" max="18" width="10.7109375" style="10" customWidth="1"/>
    <col min="19" max="19" width="10.28515625" customWidth="1"/>
    <col min="20" max="20" width="12" style="13" customWidth="1"/>
    <col min="21" max="23" width="9.140625" style="13"/>
    <col min="24" max="24" width="18.85546875" style="10" customWidth="1"/>
    <col min="25" max="26" width="9.140625" style="10"/>
    <col min="27" max="29" width="9.140625" style="14"/>
    <col min="30" max="34" width="9.140625" style="10"/>
    <col min="35" max="35" width="11.140625" style="10" customWidth="1"/>
    <col min="36" max="44" width="9.140625" style="10"/>
  </cols>
  <sheetData>
    <row r="1" spans="1:44" ht="49.5" customHeight="1" thickBot="1" x14ac:dyDescent="0.3">
      <c r="B1" s="24" t="s">
        <v>103</v>
      </c>
    </row>
    <row r="2" spans="1:44" s="1" customFormat="1" ht="32.25" customHeight="1" x14ac:dyDescent="0.25">
      <c r="A2" s="26" t="s">
        <v>27</v>
      </c>
      <c r="B2" s="17" t="s">
        <v>0</v>
      </c>
      <c r="C2" s="31" t="s">
        <v>4</v>
      </c>
      <c r="D2" s="31" t="s">
        <v>5</v>
      </c>
      <c r="E2" s="33" t="s">
        <v>6</v>
      </c>
      <c r="F2" s="35" t="s">
        <v>7</v>
      </c>
      <c r="G2" s="33" t="s">
        <v>28</v>
      </c>
      <c r="H2" s="31" t="s">
        <v>8</v>
      </c>
      <c r="I2" s="28" t="s">
        <v>1</v>
      </c>
      <c r="J2" s="29"/>
      <c r="K2" s="29"/>
      <c r="L2" s="29"/>
      <c r="M2" s="30"/>
      <c r="N2" s="37" t="s">
        <v>2</v>
      </c>
      <c r="O2" s="38"/>
      <c r="P2" s="38"/>
      <c r="Q2" s="38"/>
      <c r="R2" s="39"/>
      <c r="S2" s="40" t="s">
        <v>3</v>
      </c>
      <c r="T2" s="41"/>
      <c r="U2" s="41"/>
      <c r="V2" s="41"/>
      <c r="W2" s="42"/>
      <c r="X2" s="43" t="s">
        <v>10</v>
      </c>
      <c r="Y2" s="28" t="s">
        <v>16</v>
      </c>
      <c r="Z2" s="30"/>
      <c r="AA2" s="28" t="s">
        <v>17</v>
      </c>
      <c r="AB2" s="29"/>
      <c r="AC2" s="30"/>
      <c r="AD2" s="28" t="s">
        <v>20</v>
      </c>
      <c r="AE2" s="29"/>
      <c r="AF2" s="30"/>
      <c r="AG2" s="28" t="s">
        <v>21</v>
      </c>
      <c r="AH2" s="29"/>
      <c r="AI2" s="30"/>
      <c r="AJ2" s="28" t="s">
        <v>22</v>
      </c>
      <c r="AK2" s="29"/>
      <c r="AL2" s="30"/>
      <c r="AM2" s="45" t="s">
        <v>25</v>
      </c>
      <c r="AN2" s="30"/>
      <c r="AO2" s="28" t="s">
        <v>26</v>
      </c>
      <c r="AP2" s="29"/>
      <c r="AQ2" s="30"/>
      <c r="AR2" s="46" t="s">
        <v>9</v>
      </c>
    </row>
    <row r="3" spans="1:44" s="1" customFormat="1" ht="145.5" customHeight="1" thickBot="1" x14ac:dyDescent="0.3">
      <c r="A3" s="27"/>
      <c r="B3" s="18"/>
      <c r="C3" s="32"/>
      <c r="D3" s="32"/>
      <c r="E3" s="34"/>
      <c r="F3" s="36"/>
      <c r="G3" s="34"/>
      <c r="H3" s="32"/>
      <c r="I3" s="3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3" t="s">
        <v>11</v>
      </c>
      <c r="O3" s="12" t="s">
        <v>12</v>
      </c>
      <c r="P3" s="12" t="s">
        <v>13</v>
      </c>
      <c r="Q3" s="12" t="s">
        <v>14</v>
      </c>
      <c r="R3" s="12" t="s">
        <v>15</v>
      </c>
      <c r="S3" s="3" t="s">
        <v>11</v>
      </c>
      <c r="T3" s="12" t="s">
        <v>12</v>
      </c>
      <c r="U3" s="12" t="s">
        <v>13</v>
      </c>
      <c r="V3" s="12" t="s">
        <v>14</v>
      </c>
      <c r="W3" s="12" t="s">
        <v>15</v>
      </c>
      <c r="X3" s="44"/>
      <c r="Y3" s="12" t="s">
        <v>19</v>
      </c>
      <c r="Z3" s="12" t="s">
        <v>29</v>
      </c>
      <c r="AA3" s="12" t="s">
        <v>18</v>
      </c>
      <c r="AB3" s="12" t="s">
        <v>19</v>
      </c>
      <c r="AC3" s="12" t="s">
        <v>29</v>
      </c>
      <c r="AD3" s="12" t="s">
        <v>18</v>
      </c>
      <c r="AE3" s="12" t="s">
        <v>19</v>
      </c>
      <c r="AF3" s="12" t="s">
        <v>29</v>
      </c>
      <c r="AG3" s="12" t="s">
        <v>18</v>
      </c>
      <c r="AH3" s="12" t="s">
        <v>19</v>
      </c>
      <c r="AI3" s="12" t="s">
        <v>29</v>
      </c>
      <c r="AJ3" s="12" t="s">
        <v>18</v>
      </c>
      <c r="AK3" s="12" t="s">
        <v>19</v>
      </c>
      <c r="AL3" s="12" t="s">
        <v>29</v>
      </c>
      <c r="AM3" s="16" t="s">
        <v>23</v>
      </c>
      <c r="AN3" s="16" t="s">
        <v>24</v>
      </c>
      <c r="AO3" s="12" t="s">
        <v>18</v>
      </c>
      <c r="AP3" s="12" t="s">
        <v>19</v>
      </c>
      <c r="AQ3" s="12" t="s">
        <v>29</v>
      </c>
      <c r="AR3" s="47"/>
    </row>
    <row r="4" spans="1:44" s="2" customFormat="1" ht="24" customHeight="1" x14ac:dyDescent="0.25">
      <c r="A4" s="4">
        <v>1</v>
      </c>
      <c r="B4" s="11" t="s">
        <v>30</v>
      </c>
      <c r="C4" s="5">
        <v>100000</v>
      </c>
      <c r="D4" s="8">
        <v>455</v>
      </c>
      <c r="E4" s="9" t="s">
        <v>31</v>
      </c>
      <c r="F4" s="7">
        <f>[1]базовый!L5</f>
        <v>42692</v>
      </c>
      <c r="G4" s="9" t="s">
        <v>32</v>
      </c>
      <c r="H4" s="4" t="s">
        <v>37</v>
      </c>
      <c r="I4" s="7" t="str">
        <f>[2]базовый!Q4</f>
        <v>ЗКЧ1</v>
      </c>
      <c r="J4" s="4" t="s">
        <v>40</v>
      </c>
      <c r="K4" s="4" t="s">
        <v>41</v>
      </c>
      <c r="L4" s="25" t="s">
        <v>42</v>
      </c>
      <c r="M4" s="4" t="s">
        <v>43</v>
      </c>
      <c r="N4" s="7" t="str">
        <f>[2]базовый!V4</f>
        <v>ПО1</v>
      </c>
      <c r="O4" s="4" t="s">
        <v>44</v>
      </c>
      <c r="P4" s="4" t="s">
        <v>45</v>
      </c>
      <c r="Q4" s="25" t="s">
        <v>42</v>
      </c>
      <c r="R4" s="4" t="s">
        <v>46</v>
      </c>
      <c r="S4" s="7" t="str">
        <f>[2]базовый!AA4</f>
        <v>СТР1</v>
      </c>
      <c r="T4" s="4" t="s">
        <v>71</v>
      </c>
      <c r="U4" s="4" t="s">
        <v>45</v>
      </c>
      <c r="V4" s="25" t="s">
        <v>42</v>
      </c>
      <c r="W4" s="4" t="s">
        <v>46</v>
      </c>
      <c r="X4" s="4" t="s">
        <v>47</v>
      </c>
      <c r="Y4" s="4" t="s">
        <v>48</v>
      </c>
      <c r="Z4" s="4" t="s">
        <v>49</v>
      </c>
      <c r="AA4" s="15" t="s">
        <v>50</v>
      </c>
      <c r="AB4" s="15" t="s">
        <v>51</v>
      </c>
      <c r="AC4" s="15" t="s">
        <v>52</v>
      </c>
      <c r="AD4" s="4">
        <v>565656</v>
      </c>
      <c r="AE4" s="4">
        <v>6666666</v>
      </c>
      <c r="AF4" s="4">
        <v>7777777</v>
      </c>
      <c r="AG4" s="4" t="s">
        <v>53</v>
      </c>
      <c r="AH4" s="4" t="s">
        <v>54</v>
      </c>
      <c r="AI4" s="4" t="s">
        <v>55</v>
      </c>
      <c r="AJ4" s="4" t="s">
        <v>56</v>
      </c>
      <c r="AK4" s="4" t="s">
        <v>57</v>
      </c>
      <c r="AL4" s="4" t="s">
        <v>58</v>
      </c>
      <c r="AM4" s="4">
        <v>50000</v>
      </c>
      <c r="AN4" s="4">
        <v>5000000</v>
      </c>
      <c r="AO4" s="4" t="s">
        <v>59</v>
      </c>
      <c r="AP4" s="4" t="s">
        <v>60</v>
      </c>
      <c r="AQ4" s="4" t="s">
        <v>61</v>
      </c>
      <c r="AR4" s="4">
        <v>2000000</v>
      </c>
    </row>
    <row r="5" spans="1:44" ht="30" x14ac:dyDescent="0.25">
      <c r="A5" s="19"/>
      <c r="B5" s="21" t="s">
        <v>34</v>
      </c>
      <c r="C5" s="19">
        <v>50000</v>
      </c>
      <c r="D5" s="19">
        <v>5555555</v>
      </c>
      <c r="E5" s="20" t="s">
        <v>62</v>
      </c>
      <c r="F5" s="7">
        <f>[1]базовый!L6</f>
        <v>0</v>
      </c>
      <c r="G5" s="20" t="s">
        <v>35</v>
      </c>
      <c r="H5" s="19" t="s">
        <v>38</v>
      </c>
      <c r="I5" s="7" t="e">
        <f>[2]базовый!Q5</f>
        <v>#REF!</v>
      </c>
      <c r="J5" s="19" t="s">
        <v>64</v>
      </c>
      <c r="K5" s="19" t="s">
        <v>45</v>
      </c>
      <c r="L5" s="19" t="s">
        <v>65</v>
      </c>
      <c r="M5" s="19" t="s">
        <v>66</v>
      </c>
      <c r="N5" s="7" t="e">
        <f>[2]базовый!V5</f>
        <v>#REF!</v>
      </c>
      <c r="O5" s="19" t="s">
        <v>67</v>
      </c>
      <c r="P5" s="19" t="s">
        <v>68</v>
      </c>
      <c r="Q5" s="19" t="s">
        <v>69</v>
      </c>
      <c r="R5" s="19" t="s">
        <v>70</v>
      </c>
      <c r="S5" s="7" t="e">
        <f>[2]базовый!AA5</f>
        <v>#REF!</v>
      </c>
      <c r="T5" s="21" t="s">
        <v>72</v>
      </c>
      <c r="U5" s="21" t="s">
        <v>73</v>
      </c>
      <c r="V5" s="21" t="s">
        <v>74</v>
      </c>
      <c r="W5" s="21" t="s">
        <v>75</v>
      </c>
      <c r="X5" s="19" t="s">
        <v>76</v>
      </c>
      <c r="Y5" s="19">
        <v>666</v>
      </c>
      <c r="Z5" s="19" t="s">
        <v>77</v>
      </c>
      <c r="AA5" s="22">
        <v>7777</v>
      </c>
      <c r="AB5" s="22">
        <v>888</v>
      </c>
      <c r="AC5" s="22">
        <v>999</v>
      </c>
      <c r="AD5" s="19">
        <v>11111</v>
      </c>
      <c r="AE5" s="19">
        <v>222222</v>
      </c>
      <c r="AF5" s="19">
        <v>333333</v>
      </c>
      <c r="AG5" s="19" t="s">
        <v>78</v>
      </c>
      <c r="AH5" s="19" t="s">
        <v>79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>
        <v>20000</v>
      </c>
      <c r="AN5" s="19"/>
      <c r="AO5" s="19"/>
      <c r="AP5" s="19"/>
      <c r="AQ5" s="19"/>
      <c r="AR5" s="19"/>
    </row>
    <row r="6" spans="1:44" x14ac:dyDescent="0.25">
      <c r="A6" s="19"/>
      <c r="B6" s="21" t="s">
        <v>36</v>
      </c>
      <c r="C6" s="19">
        <v>444444</v>
      </c>
      <c r="D6" s="19">
        <v>222222</v>
      </c>
      <c r="E6" s="20" t="s">
        <v>63</v>
      </c>
      <c r="F6" s="7">
        <f>[1]базовый!L7</f>
        <v>0</v>
      </c>
      <c r="G6" s="20" t="s">
        <v>33</v>
      </c>
      <c r="H6" s="19" t="s">
        <v>39</v>
      </c>
      <c r="I6" s="7" t="e">
        <f>[2]базовый!Q6</f>
        <v>#REF!</v>
      </c>
      <c r="J6" s="19" t="s">
        <v>102</v>
      </c>
      <c r="K6" s="19" t="s">
        <v>101</v>
      </c>
      <c r="L6" s="19" t="s">
        <v>100</v>
      </c>
      <c r="M6" s="19" t="s">
        <v>99</v>
      </c>
      <c r="N6" s="7" t="e">
        <f>[2]базовый!V6</f>
        <v>#REF!</v>
      </c>
      <c r="O6" s="19" t="s">
        <v>98</v>
      </c>
      <c r="P6" s="19" t="s">
        <v>97</v>
      </c>
      <c r="Q6" s="19" t="s">
        <v>96</v>
      </c>
      <c r="R6" s="19" t="s">
        <v>95</v>
      </c>
      <c r="S6" s="7" t="e">
        <f>[2]базовый!AA6</f>
        <v>#REF!</v>
      </c>
      <c r="T6" s="21" t="s">
        <v>94</v>
      </c>
      <c r="U6" s="21" t="s">
        <v>93</v>
      </c>
      <c r="V6" s="21" t="s">
        <v>92</v>
      </c>
      <c r="W6" s="21" t="s">
        <v>91</v>
      </c>
      <c r="X6" s="19" t="s">
        <v>90</v>
      </c>
      <c r="Y6" s="19" t="s">
        <v>89</v>
      </c>
      <c r="Z6" s="19" t="s">
        <v>88</v>
      </c>
      <c r="AA6" s="22">
        <v>55</v>
      </c>
      <c r="AB6" s="22">
        <v>44</v>
      </c>
      <c r="AC6" s="22">
        <v>22</v>
      </c>
      <c r="AD6" s="19">
        <v>77</v>
      </c>
      <c r="AE6" s="19">
        <v>66</v>
      </c>
      <c r="AF6" s="19">
        <v>55</v>
      </c>
      <c r="AG6" s="19" t="s">
        <v>87</v>
      </c>
      <c r="AH6" s="19" t="s">
        <v>86</v>
      </c>
      <c r="AI6" s="19"/>
      <c r="AJ6" s="19"/>
      <c r="AK6" s="19" t="s">
        <v>85</v>
      </c>
      <c r="AL6" s="19" t="s">
        <v>84</v>
      </c>
      <c r="AM6" s="19">
        <v>15000</v>
      </c>
      <c r="AN6" s="19"/>
      <c r="AO6" s="19"/>
      <c r="AP6" s="19"/>
      <c r="AQ6" s="19"/>
      <c r="AR6" s="19"/>
    </row>
    <row r="7" spans="1:44" x14ac:dyDescent="0.25">
      <c r="A7" s="19"/>
      <c r="B7" s="21"/>
      <c r="C7" s="19"/>
      <c r="D7" s="19"/>
      <c r="E7" s="20"/>
      <c r="F7" s="7">
        <f>[1]базовый!L8</f>
        <v>0</v>
      </c>
      <c r="G7" s="20"/>
      <c r="H7" s="19"/>
      <c r="I7" s="7" t="e">
        <f>[2]базовый!Q7</f>
        <v>#REF!</v>
      </c>
      <c r="J7" s="19"/>
      <c r="K7" s="19"/>
      <c r="L7" s="19"/>
      <c r="M7" s="19"/>
      <c r="N7" s="7" t="e">
        <f>[2]базовый!V7</f>
        <v>#REF!</v>
      </c>
      <c r="O7" s="19"/>
      <c r="P7" s="19"/>
      <c r="Q7" s="19"/>
      <c r="R7" s="19"/>
      <c r="S7" s="7" t="e">
        <f>[2]базовый!AA7</f>
        <v>#REF!</v>
      </c>
      <c r="T7" s="21"/>
      <c r="U7" s="21"/>
      <c r="V7" s="21"/>
      <c r="W7" s="21"/>
      <c r="X7" s="19"/>
      <c r="Y7" s="19"/>
      <c r="Z7" s="19"/>
      <c r="AA7" s="22"/>
      <c r="AB7" s="22"/>
      <c r="AC7" s="22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 x14ac:dyDescent="0.25">
      <c r="A8" s="19"/>
      <c r="B8" s="21"/>
      <c r="C8" s="19"/>
      <c r="D8" s="19"/>
      <c r="E8" s="20"/>
      <c r="F8" s="7">
        <f>[1]базовый!L9</f>
        <v>0</v>
      </c>
      <c r="G8" s="20"/>
      <c r="H8" s="19"/>
      <c r="I8" s="7" t="e">
        <f>[2]базовый!Q8</f>
        <v>#REF!</v>
      </c>
      <c r="J8" s="19"/>
      <c r="K8" s="19"/>
      <c r="L8" s="19"/>
      <c r="M8" s="19"/>
      <c r="N8" s="7" t="e">
        <f>[2]базовый!V8</f>
        <v>#REF!</v>
      </c>
      <c r="O8" s="19"/>
      <c r="P8" s="19"/>
      <c r="Q8" s="19"/>
      <c r="R8" s="19"/>
      <c r="S8" s="7" t="e">
        <f>[2]базовый!AA8</f>
        <v>#REF!</v>
      </c>
      <c r="T8" s="21"/>
      <c r="U8" s="21"/>
      <c r="V8" s="21"/>
      <c r="W8" s="21"/>
      <c r="X8" s="19"/>
      <c r="Y8" s="19"/>
      <c r="Z8" s="23"/>
      <c r="AA8" s="22"/>
      <c r="AB8" s="22"/>
      <c r="AC8" s="22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x14ac:dyDescent="0.25">
      <c r="A9" s="19"/>
      <c r="B9" s="21"/>
      <c r="C9" s="19"/>
      <c r="D9" s="19"/>
      <c r="E9" s="20"/>
      <c r="F9" s="7">
        <f>[1]базовый!L10</f>
        <v>0</v>
      </c>
      <c r="G9" s="20"/>
      <c r="H9" s="19"/>
      <c r="I9" s="7" t="e">
        <f>[2]базовый!Q9</f>
        <v>#REF!</v>
      </c>
      <c r="J9" s="19"/>
      <c r="K9" s="19"/>
      <c r="L9" s="19"/>
      <c r="M9" s="19"/>
      <c r="N9" s="7" t="e">
        <f>[2]базовый!V9</f>
        <v>#REF!</v>
      </c>
      <c r="O9" s="19"/>
      <c r="P9" s="19"/>
      <c r="Q9" s="19"/>
      <c r="R9" s="19"/>
      <c r="S9" s="7" t="e">
        <f>[2]базовый!AA9</f>
        <v>#REF!</v>
      </c>
      <c r="T9" s="21"/>
      <c r="U9" s="21"/>
      <c r="V9" s="21"/>
      <c r="W9" s="21"/>
      <c r="X9" s="19"/>
      <c r="Y9" s="19"/>
      <c r="Z9" s="19"/>
      <c r="AA9" s="22"/>
      <c r="AB9" s="22"/>
      <c r="AC9" s="22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x14ac:dyDescent="0.25">
      <c r="A10" s="19"/>
      <c r="B10" s="21"/>
      <c r="C10" s="19"/>
      <c r="D10" s="19"/>
      <c r="E10" s="20"/>
      <c r="F10" s="7">
        <f>[1]базовый!L11</f>
        <v>0</v>
      </c>
      <c r="G10" s="20"/>
      <c r="H10" s="19"/>
      <c r="I10" s="7" t="e">
        <f>[2]базовый!Q10</f>
        <v>#REF!</v>
      </c>
      <c r="J10" s="19"/>
      <c r="K10" s="19"/>
      <c r="L10" s="19"/>
      <c r="M10" s="19"/>
      <c r="N10" s="7" t="e">
        <f>[2]базовый!V10</f>
        <v>#REF!</v>
      </c>
      <c r="O10" s="19"/>
      <c r="P10" s="19"/>
      <c r="Q10" s="19"/>
      <c r="R10" s="19"/>
      <c r="S10" s="7" t="e">
        <f>[2]базовый!AA10</f>
        <v>#REF!</v>
      </c>
      <c r="T10" s="21"/>
      <c r="U10" s="21"/>
      <c r="V10" s="21"/>
      <c r="W10" s="21"/>
      <c r="X10" s="19"/>
      <c r="Y10" s="19"/>
      <c r="Z10" s="19"/>
      <c r="AA10" s="22"/>
      <c r="AB10" s="22"/>
      <c r="AC10" s="22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x14ac:dyDescent="0.25">
      <c r="I11" s="7">
        <f>[2]базовый!Q11</f>
        <v>0</v>
      </c>
    </row>
    <row r="12" spans="1:44" x14ac:dyDescent="0.25">
      <c r="I12" s="7">
        <f>[2]базовый!Q12</f>
        <v>0</v>
      </c>
    </row>
    <row r="13" spans="1:44" x14ac:dyDescent="0.25">
      <c r="I13" s="7">
        <f>[2]базовый!Q13</f>
        <v>0</v>
      </c>
    </row>
  </sheetData>
  <sheetProtection formatRows="0" insertRows="0" selectLockedCells="1" sort="0" autoFilter="0"/>
  <mergeCells count="19">
    <mergeCell ref="AJ2:AL2"/>
    <mergeCell ref="AM2:AN2"/>
    <mergeCell ref="AO2:AQ2"/>
    <mergeCell ref="AR2:AR3"/>
    <mergeCell ref="AD2:AF2"/>
    <mergeCell ref="AG2:AI2"/>
    <mergeCell ref="A2:A3"/>
    <mergeCell ref="AA2:AC2"/>
    <mergeCell ref="C2:C3"/>
    <mergeCell ref="E2:E3"/>
    <mergeCell ref="D2:D3"/>
    <mergeCell ref="F2:F3"/>
    <mergeCell ref="G2:G3"/>
    <mergeCell ref="H2:H3"/>
    <mergeCell ref="I2:M2"/>
    <mergeCell ref="N2:R2"/>
    <mergeCell ref="S2:W2"/>
    <mergeCell ref="X2:X3"/>
    <mergeCell ref="Y2:Z2"/>
  </mergeCells>
  <dataValidations count="3">
    <dataValidation type="list" allowBlank="1" showInputMessage="1" showErrorMessage="1" sqref="E4:E10">
      <formula1>INDIRECT("[Аббревиатура.xlsx]Лист1!C3:C9")</formula1>
    </dataValidation>
    <dataValidation type="list" allowBlank="1" showInputMessage="1" showErrorMessage="1" sqref="G4:G10">
      <formula1>INDIRECT("[Аббревиатура.xlsx]Лист1!B18:B21")</formula1>
    </dataValidation>
    <dataValidation type="list" allowBlank="1" showInputMessage="1" showErrorMessage="1" sqref="B4:B10">
      <formula1>INDIRECT("[База.xlsx]Базовый!B5:B10")</formula1>
    </dataValidation>
  </dataValidations>
  <hyperlinks>
    <hyperlink ref="L4" r:id="rId1"/>
    <hyperlink ref="Q4" r:id="rId2"/>
    <hyperlink ref="V4" r:id="rId3"/>
  </hyperlinks>
  <pageMargins left="0.7" right="0.7" top="0.75" bottom="0.75" header="0.3" footer="0.3"/>
  <pageSetup paperSize="9" orientation="portrait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Exccom-PC</dc:creator>
  <cp:lastModifiedBy>Scrat</cp:lastModifiedBy>
  <dcterms:created xsi:type="dcterms:W3CDTF">2016-11-21T05:20:24Z</dcterms:created>
  <dcterms:modified xsi:type="dcterms:W3CDTF">2016-12-27T05:26:35Z</dcterms:modified>
</cp:coreProperties>
</file>