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480" yWindow="60" windowWidth="18195" windowHeight="11565"/>
  </bookViews>
  <sheets>
    <sheet name="БЕ П Недели" sheetId="2" r:id="rId1"/>
  </sheets>
  <calcPr calcId="125725"/>
</workbook>
</file>

<file path=xl/calcChain.xml><?xml version="1.0" encoding="utf-8"?>
<calcChain xmlns="http://schemas.openxmlformats.org/spreadsheetml/2006/main">
  <c r="W4" i="2"/>
  <c r="W27"/>
  <c r="W28"/>
  <c r="W29"/>
  <c r="W30"/>
  <c r="W31"/>
  <c r="W32"/>
  <c r="W33"/>
  <c r="W34"/>
  <c r="W35"/>
  <c r="W5"/>
  <c r="W6"/>
  <c r="W7"/>
  <c r="W8"/>
  <c r="W9"/>
  <c r="W10"/>
  <c r="W11"/>
  <c r="W12"/>
</calcChain>
</file>

<file path=xl/sharedStrings.xml><?xml version="1.0" encoding="utf-8"?>
<sst xmlns="http://schemas.openxmlformats.org/spreadsheetml/2006/main" count="22" uniqueCount="12">
  <si>
    <t>ТН без учета скидки %</t>
  </si>
  <si>
    <t>ТН с учетом скидки %</t>
  </si>
  <si>
    <t>ТН по остаткам %</t>
  </si>
  <si>
    <t>Скидка (%)</t>
  </si>
  <si>
    <t>Отклон</t>
  </si>
  <si>
    <t>Скидка (сумма)</t>
  </si>
  <si>
    <t>ВД без учета скидки</t>
  </si>
  <si>
    <t>ВД с учетом скидки</t>
  </si>
  <si>
    <t>Выручка без учета скидки</t>
  </si>
  <si>
    <t>Выручка с учетом скидки</t>
  </si>
  <si>
    <t>С_20</t>
  </si>
  <si>
    <t>С_45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</si>
</sst>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1"/>
      <color rgb="FFFF0000"/>
      <name val="Calibri"/>
      <family val="2"/>
      <charset val="204"/>
      <scheme val="minor"/>
    </font>
    <font>
      <b/>
      <sz val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26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22">
    <xf numFmtId="0" fontId="0" fillId="0" borderId="0" xfId="0"/>
    <xf numFmtId="0" fontId="2" fillId="2" borderId="1" xfId="1" applyNumberFormat="1" applyFont="1" applyFill="1" applyBorder="1" applyAlignment="1">
      <alignment horizontal="center" vertical="center"/>
    </xf>
    <xf numFmtId="1" fontId="2" fillId="2" borderId="1" xfId="1" applyNumberFormat="1" applyFont="1" applyFill="1" applyBorder="1" applyAlignment="1">
      <alignment horizontal="center" vertical="center"/>
    </xf>
    <xf numFmtId="0" fontId="4" fillId="0" borderId="0" xfId="0" applyFont="1"/>
    <xf numFmtId="0" fontId="3" fillId="3" borderId="1" xfId="3" applyNumberFormat="1" applyFont="1" applyFill="1" applyBorder="1" applyAlignment="1">
      <alignment horizontal="left" vertical="top" wrapText="1" indent="1"/>
    </xf>
    <xf numFmtId="2" fontId="3" fillId="3" borderId="1" xfId="3" applyNumberFormat="1" applyFont="1" applyFill="1" applyBorder="1" applyAlignment="1">
      <alignment horizontal="left" vertical="top" wrapText="1" indent="1"/>
    </xf>
    <xf numFmtId="3" fontId="3" fillId="3" borderId="1" xfId="3" applyNumberFormat="1" applyFont="1" applyFill="1" applyBorder="1" applyAlignment="1">
      <alignment horizontal="left" vertical="top" wrapText="1" indent="1"/>
    </xf>
    <xf numFmtId="2" fontId="2" fillId="3" borderId="1" xfId="3" applyNumberFormat="1" applyFont="1" applyFill="1" applyBorder="1" applyAlignment="1">
      <alignment horizontal="left" vertical="top" wrapText="1" indent="1"/>
    </xf>
    <xf numFmtId="3" fontId="2" fillId="3" borderId="1" xfId="3" applyNumberFormat="1" applyFont="1" applyFill="1" applyBorder="1" applyAlignment="1">
      <alignment horizontal="left" vertical="top" wrapText="1" indent="1"/>
    </xf>
    <xf numFmtId="2" fontId="5" fillId="3" borderId="4" xfId="3" applyNumberFormat="1" applyFont="1" applyFill="1" applyBorder="1" applyAlignment="1">
      <alignment horizontal="left" vertical="top" wrapText="1" indent="1"/>
    </xf>
    <xf numFmtId="3" fontId="5" fillId="3" borderId="4" xfId="1" applyNumberFormat="1" applyFont="1" applyFill="1" applyBorder="1" applyAlignment="1">
      <alignment horizontal="left" vertical="top" wrapText="1" indent="1"/>
    </xf>
    <xf numFmtId="3" fontId="2" fillId="3" borderId="3" xfId="3" applyNumberFormat="1" applyFont="1" applyFill="1" applyBorder="1" applyAlignment="1">
      <alignment horizontal="left" vertical="top" wrapText="1" indent="1"/>
    </xf>
    <xf numFmtId="2" fontId="2" fillId="3" borderId="3" xfId="1" applyNumberFormat="1" applyFont="1" applyFill="1" applyBorder="1" applyAlignment="1">
      <alignment horizontal="left" vertical="top" wrapText="1" indent="1"/>
    </xf>
    <xf numFmtId="4" fontId="2" fillId="3" borderId="2" xfId="3" applyNumberFormat="1" applyFont="1" applyFill="1" applyBorder="1" applyAlignment="1">
      <alignment horizontal="left" vertical="top" wrapText="1" indent="1"/>
    </xf>
    <xf numFmtId="4" fontId="2" fillId="3" borderId="1" xfId="2" applyNumberFormat="1" applyFont="1" applyFill="1" applyBorder="1" applyAlignment="1">
      <alignment horizontal="left" vertical="top" wrapText="1" indent="1"/>
    </xf>
    <xf numFmtId="0" fontId="0" fillId="0" borderId="0" xfId="0" applyBorder="1"/>
    <xf numFmtId="4" fontId="2" fillId="0" borderId="0" xfId="3" applyNumberFormat="1" applyFont="1" applyFill="1" applyBorder="1" applyAlignment="1">
      <alignment horizontal="left" vertical="top" wrapText="1" indent="1"/>
    </xf>
    <xf numFmtId="2" fontId="5" fillId="3" borderId="1" xfId="1" applyNumberFormat="1" applyFont="1" applyFill="1" applyBorder="1" applyAlignment="1">
      <alignment horizontal="left" vertical="top" wrapText="1" indent="1"/>
    </xf>
    <xf numFmtId="2" fontId="5" fillId="3" borderId="1" xfId="3" applyNumberFormat="1" applyFont="1" applyFill="1" applyBorder="1" applyAlignment="1">
      <alignment horizontal="left" vertical="top" wrapText="1" indent="1"/>
    </xf>
    <xf numFmtId="4" fontId="2" fillId="3" borderId="1" xfId="3" applyNumberFormat="1" applyFont="1" applyFill="1" applyBorder="1" applyAlignment="1">
      <alignment horizontal="left" vertical="top" wrapText="1" indent="1"/>
    </xf>
    <xf numFmtId="3" fontId="5" fillId="3" borderId="1" xfId="1" applyNumberFormat="1" applyFont="1" applyFill="1" applyBorder="1" applyAlignment="1">
      <alignment horizontal="left" vertical="top" wrapText="1" indent="1"/>
    </xf>
    <xf numFmtId="4" fontId="2" fillId="3" borderId="5" xfId="3" applyNumberFormat="1" applyFont="1" applyFill="1" applyBorder="1" applyAlignment="1">
      <alignment horizontal="left" vertical="top" wrapText="1" indent="1"/>
    </xf>
  </cellXfs>
  <cellStyles count="4">
    <cellStyle name="Обычный" xfId="0" builtinId="0"/>
    <cellStyle name="Обычный_БЕ Пов Недели" xfId="3"/>
    <cellStyle name="Обычный_БЕ Поволжье" xfId="2"/>
    <cellStyle name="Обычный_Лист1" xfId="1"/>
  </cellStyles>
  <dxfs count="2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>
        <c:manualLayout>
          <c:layoutTarget val="inner"/>
          <c:xMode val="edge"/>
          <c:yMode val="edge"/>
          <c:x val="0.10708573928259008"/>
          <c:y val="5.1400554097404488E-2"/>
          <c:w val="0.8609002624671942"/>
          <c:h val="0.77144483146111076"/>
        </c:manualLayout>
      </c:layout>
      <c:lineChart>
        <c:grouping val="standard"/>
        <c:ser>
          <c:idx val="0"/>
          <c:order val="0"/>
          <c:tx>
            <c:strRef>
              <c:f>'БЕ П Недели'!$B$4</c:f>
              <c:strCache>
                <c:ptCount val="1"/>
                <c:pt idx="0">
                  <c:v>ТН без учета скидки %</c:v>
                </c:pt>
              </c:strCache>
            </c:strRef>
          </c:tx>
          <c:dLbls>
            <c:spPr>
              <a:ln>
                <a:solidFill>
                  <a:srgbClr val="0070C0"/>
                </a:solidFill>
              </a:ln>
            </c:spPr>
            <c:dLblPos val="t"/>
            <c:showVal val="1"/>
          </c:dLbls>
          <c:cat>
            <c:numRef>
              <c:f>'БЕ П Недели'!$C$3:$V$3</c:f>
              <c:numCache>
                <c:formatCode>0</c:formatCode>
                <c:ptCount val="20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>
                  <c:v>47</c:v>
                </c:pt>
                <c:pt idx="8">
                  <c:v>48</c:v>
                </c:pt>
                <c:pt idx="9">
                  <c:v>49</c:v>
                </c:pt>
                <c:pt idx="10">
                  <c:v>50</c:v>
                </c:pt>
                <c:pt idx="11">
                  <c:v>51</c:v>
                </c:pt>
                <c:pt idx="12">
                  <c:v>52</c:v>
                </c:pt>
                <c:pt idx="13">
                  <c:v>53</c:v>
                </c:pt>
                <c:pt idx="14">
                  <c:v>54</c:v>
                </c:pt>
                <c:pt idx="15">
                  <c:v>55</c:v>
                </c:pt>
                <c:pt idx="16">
                  <c:v>56</c:v>
                </c:pt>
                <c:pt idx="17">
                  <c:v>57</c:v>
                </c:pt>
                <c:pt idx="18">
                  <c:v>58</c:v>
                </c:pt>
                <c:pt idx="19">
                  <c:v>59</c:v>
                </c:pt>
              </c:numCache>
            </c:numRef>
          </c:cat>
          <c:val>
            <c:numRef>
              <c:f>'БЕ П Недели'!$C$4:$V$4</c:f>
              <c:numCache>
                <c:formatCode>0.00</c:formatCode>
                <c:ptCount val="20"/>
                <c:pt idx="0">
                  <c:v>17.88</c:v>
                </c:pt>
                <c:pt idx="1">
                  <c:v>18.03</c:v>
                </c:pt>
                <c:pt idx="2">
                  <c:v>18.38</c:v>
                </c:pt>
                <c:pt idx="3">
                  <c:v>19.61</c:v>
                </c:pt>
                <c:pt idx="4">
                  <c:v>19.27</c:v>
                </c:pt>
                <c:pt idx="5">
                  <c:v>20.14</c:v>
                </c:pt>
                <c:pt idx="6">
                  <c:v>20.09</c:v>
                </c:pt>
                <c:pt idx="7">
                  <c:v>19.53</c:v>
                </c:pt>
                <c:pt idx="8">
                  <c:v>19.61</c:v>
                </c:pt>
                <c:pt idx="9" formatCode="#,##0.00">
                  <c:v>19.54</c:v>
                </c:pt>
                <c:pt idx="10">
                  <c:v>19.95</c:v>
                </c:pt>
              </c:numCache>
            </c:numRef>
          </c:val>
        </c:ser>
        <c:ser>
          <c:idx val="1"/>
          <c:order val="1"/>
          <c:tx>
            <c:strRef>
              <c:f>'БЕ П Недели'!$B$5</c:f>
              <c:strCache>
                <c:ptCount val="1"/>
                <c:pt idx="0">
                  <c:v>ТН с учетом скидки %</c:v>
                </c:pt>
              </c:strCache>
            </c:strRef>
          </c:tx>
          <c:spPr>
            <a:ln>
              <a:solidFill>
                <a:srgbClr val="C00000"/>
              </a:solidFill>
            </a:ln>
          </c:spPr>
          <c:marker>
            <c:spPr>
              <a:ln>
                <a:solidFill>
                  <a:srgbClr val="C00000"/>
                </a:solidFill>
              </a:ln>
            </c:spPr>
          </c:marker>
          <c:dLbls>
            <c:spPr>
              <a:ln>
                <a:solidFill>
                  <a:srgbClr val="C00000"/>
                </a:solidFill>
              </a:ln>
            </c:spPr>
            <c:dLblPos val="b"/>
            <c:showVal val="1"/>
          </c:dLbls>
          <c:cat>
            <c:numRef>
              <c:f>'БЕ П Недели'!$C$3:$V$3</c:f>
              <c:numCache>
                <c:formatCode>0</c:formatCode>
                <c:ptCount val="20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>
                  <c:v>47</c:v>
                </c:pt>
                <c:pt idx="8">
                  <c:v>48</c:v>
                </c:pt>
                <c:pt idx="9">
                  <c:v>49</c:v>
                </c:pt>
                <c:pt idx="10">
                  <c:v>50</c:v>
                </c:pt>
                <c:pt idx="11">
                  <c:v>51</c:v>
                </c:pt>
                <c:pt idx="12">
                  <c:v>52</c:v>
                </c:pt>
                <c:pt idx="13">
                  <c:v>53</c:v>
                </c:pt>
                <c:pt idx="14">
                  <c:v>54</c:v>
                </c:pt>
                <c:pt idx="15">
                  <c:v>55</c:v>
                </c:pt>
                <c:pt idx="16">
                  <c:v>56</c:v>
                </c:pt>
                <c:pt idx="17">
                  <c:v>57</c:v>
                </c:pt>
                <c:pt idx="18">
                  <c:v>58</c:v>
                </c:pt>
                <c:pt idx="19">
                  <c:v>59</c:v>
                </c:pt>
              </c:numCache>
            </c:numRef>
          </c:cat>
          <c:val>
            <c:numRef>
              <c:f>'БЕ П Недели'!$C$5:$V$5</c:f>
              <c:numCache>
                <c:formatCode>0.00</c:formatCode>
                <c:ptCount val="20"/>
                <c:pt idx="0">
                  <c:v>16.41</c:v>
                </c:pt>
                <c:pt idx="1">
                  <c:v>16.89</c:v>
                </c:pt>
                <c:pt idx="2">
                  <c:v>17.11</c:v>
                </c:pt>
                <c:pt idx="3">
                  <c:v>18.23</c:v>
                </c:pt>
                <c:pt idx="4">
                  <c:v>18.16</c:v>
                </c:pt>
                <c:pt idx="5">
                  <c:v>19.079999999999998</c:v>
                </c:pt>
                <c:pt idx="6">
                  <c:v>18.66</c:v>
                </c:pt>
                <c:pt idx="7">
                  <c:v>18.149999999999999</c:v>
                </c:pt>
                <c:pt idx="8">
                  <c:v>19.07</c:v>
                </c:pt>
                <c:pt idx="9" formatCode="#,##0.00">
                  <c:v>18.420000000000002</c:v>
                </c:pt>
                <c:pt idx="10">
                  <c:v>18.64</c:v>
                </c:pt>
              </c:numCache>
            </c:numRef>
          </c:val>
        </c:ser>
        <c:marker val="1"/>
        <c:axId val="95190400"/>
        <c:axId val="95196288"/>
      </c:lineChart>
      <c:catAx>
        <c:axId val="95190400"/>
        <c:scaling>
          <c:orientation val="minMax"/>
        </c:scaling>
        <c:axPos val="b"/>
        <c:numFmt formatCode="0" sourceLinked="1"/>
        <c:tickLblPos val="nextTo"/>
        <c:crossAx val="95196288"/>
        <c:crosses val="autoZero"/>
        <c:auto val="1"/>
        <c:lblAlgn val="ctr"/>
        <c:lblOffset val="100"/>
      </c:catAx>
      <c:valAx>
        <c:axId val="95196288"/>
        <c:scaling>
          <c:orientation val="minMax"/>
          <c:max val="25"/>
          <c:min val="10"/>
        </c:scaling>
        <c:axPos val="l"/>
        <c:numFmt formatCode="0.00" sourceLinked="1"/>
        <c:tickLblPos val="nextTo"/>
        <c:crossAx val="95190400"/>
        <c:crosses val="autoZero"/>
        <c:crossBetween val="between"/>
        <c:majorUnit val="5"/>
      </c:valAx>
    </c:plotArea>
    <c:legend>
      <c:legendPos val="r"/>
      <c:layout>
        <c:manualLayout>
          <c:xMode val="edge"/>
          <c:yMode val="edge"/>
          <c:x val="0.60716536326737969"/>
          <c:y val="0.66919250014378773"/>
          <c:w val="0.36227921028595589"/>
          <c:h val="0.14690077604551952"/>
        </c:manualLayout>
      </c:layout>
    </c:legend>
    <c:plotVisOnly val="1"/>
    <c:dispBlanksAs val="gap"/>
  </c:chart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>
        <c:manualLayout>
          <c:layoutTarget val="inner"/>
          <c:xMode val="edge"/>
          <c:yMode val="edge"/>
          <c:x val="0.10708573928259008"/>
          <c:y val="0.13473388743073791"/>
          <c:w val="0.85256692913385757"/>
          <c:h val="0.62891586468358496"/>
        </c:manualLayout>
      </c:layout>
      <c:lineChart>
        <c:grouping val="standard"/>
        <c:ser>
          <c:idx val="0"/>
          <c:order val="0"/>
          <c:tx>
            <c:strRef>
              <c:f>'БЕ П Недели'!$B$27</c:f>
              <c:strCache>
                <c:ptCount val="1"/>
                <c:pt idx="0">
                  <c:v>ТН без учета скидки %</c:v>
                </c:pt>
              </c:strCache>
            </c:strRef>
          </c:tx>
          <c:spPr>
            <a:ln>
              <a:solidFill>
                <a:srgbClr val="0070C0"/>
              </a:solidFill>
            </a:ln>
          </c:spPr>
          <c:marker>
            <c:spPr>
              <a:ln>
                <a:solidFill>
                  <a:srgbClr val="0070C0"/>
                </a:solidFill>
              </a:ln>
            </c:spPr>
          </c:marker>
          <c:dLbls>
            <c:spPr>
              <a:ln>
                <a:solidFill>
                  <a:srgbClr val="0070C0"/>
                </a:solidFill>
              </a:ln>
            </c:spPr>
            <c:dLblPos val="t"/>
            <c:showVal val="1"/>
          </c:dLbls>
          <c:cat>
            <c:numRef>
              <c:f>'БЕ П Недели'!$C$26:$M$26</c:f>
              <c:numCache>
                <c:formatCode>0</c:formatCode>
                <c:ptCount val="11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>
                  <c:v>47</c:v>
                </c:pt>
                <c:pt idx="8">
                  <c:v>48</c:v>
                </c:pt>
                <c:pt idx="9">
                  <c:v>49</c:v>
                </c:pt>
                <c:pt idx="10">
                  <c:v>50</c:v>
                </c:pt>
              </c:numCache>
            </c:numRef>
          </c:cat>
          <c:val>
            <c:numRef>
              <c:f>'БЕ П Недели'!$C$27:$M$27</c:f>
              <c:numCache>
                <c:formatCode>0.00</c:formatCode>
                <c:ptCount val="11"/>
                <c:pt idx="0">
                  <c:v>40.58</c:v>
                </c:pt>
                <c:pt idx="1">
                  <c:v>41.58</c:v>
                </c:pt>
                <c:pt idx="2">
                  <c:v>40.46</c:v>
                </c:pt>
                <c:pt idx="3">
                  <c:v>39.630000000000003</c:v>
                </c:pt>
                <c:pt idx="4">
                  <c:v>40.65</c:v>
                </c:pt>
                <c:pt idx="5">
                  <c:v>41.02</c:v>
                </c:pt>
                <c:pt idx="6">
                  <c:v>41.5</c:v>
                </c:pt>
                <c:pt idx="7">
                  <c:v>41.53</c:v>
                </c:pt>
                <c:pt idx="8">
                  <c:v>41.46</c:v>
                </c:pt>
                <c:pt idx="9" formatCode="#,##0.00">
                  <c:v>42.48</c:v>
                </c:pt>
                <c:pt idx="10" formatCode="#,##0.00">
                  <c:v>41.52</c:v>
                </c:pt>
              </c:numCache>
            </c:numRef>
          </c:val>
        </c:ser>
        <c:ser>
          <c:idx val="1"/>
          <c:order val="1"/>
          <c:tx>
            <c:strRef>
              <c:f>'БЕ П Недели'!$B$28</c:f>
              <c:strCache>
                <c:ptCount val="1"/>
                <c:pt idx="0">
                  <c:v>ТН с учетом скидки %</c:v>
                </c:pt>
              </c:strCache>
            </c:strRef>
          </c:tx>
          <c:dLbls>
            <c:spPr>
              <a:ln>
                <a:solidFill>
                  <a:srgbClr val="C00000"/>
                </a:solidFill>
              </a:ln>
            </c:spPr>
            <c:dLblPos val="b"/>
            <c:showVal val="1"/>
          </c:dLbls>
          <c:cat>
            <c:numRef>
              <c:f>'БЕ П Недели'!$C$26:$M$26</c:f>
              <c:numCache>
                <c:formatCode>0</c:formatCode>
                <c:ptCount val="11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>
                  <c:v>47</c:v>
                </c:pt>
                <c:pt idx="8">
                  <c:v>48</c:v>
                </c:pt>
                <c:pt idx="9">
                  <c:v>49</c:v>
                </c:pt>
                <c:pt idx="10">
                  <c:v>50</c:v>
                </c:pt>
              </c:numCache>
            </c:numRef>
          </c:cat>
          <c:val>
            <c:numRef>
              <c:f>'БЕ П Недели'!$C$28:$M$28</c:f>
              <c:numCache>
                <c:formatCode>0.00</c:formatCode>
                <c:ptCount val="11"/>
                <c:pt idx="0">
                  <c:v>34.75</c:v>
                </c:pt>
                <c:pt idx="1">
                  <c:v>35.14</c:v>
                </c:pt>
                <c:pt idx="2">
                  <c:v>34.909999999999997</c:v>
                </c:pt>
                <c:pt idx="3">
                  <c:v>31.77</c:v>
                </c:pt>
                <c:pt idx="4">
                  <c:v>33.75</c:v>
                </c:pt>
                <c:pt idx="5">
                  <c:v>33.950000000000003</c:v>
                </c:pt>
                <c:pt idx="6">
                  <c:v>35.03</c:v>
                </c:pt>
                <c:pt idx="7">
                  <c:v>33.979999999999997</c:v>
                </c:pt>
                <c:pt idx="8">
                  <c:v>33.229999999999997</c:v>
                </c:pt>
                <c:pt idx="9" formatCode="#,##0.00">
                  <c:v>35.81</c:v>
                </c:pt>
                <c:pt idx="10" formatCode="#,##0.00">
                  <c:v>34.630000000000003</c:v>
                </c:pt>
              </c:numCache>
            </c:numRef>
          </c:val>
        </c:ser>
        <c:marker val="1"/>
        <c:axId val="95098752"/>
        <c:axId val="95100288"/>
      </c:lineChart>
      <c:catAx>
        <c:axId val="95098752"/>
        <c:scaling>
          <c:orientation val="minMax"/>
        </c:scaling>
        <c:axPos val="b"/>
        <c:numFmt formatCode="0" sourceLinked="1"/>
        <c:tickLblPos val="nextTo"/>
        <c:crossAx val="95100288"/>
        <c:crosses val="autoZero"/>
        <c:auto val="1"/>
        <c:lblAlgn val="ctr"/>
        <c:lblOffset val="100"/>
      </c:catAx>
      <c:valAx>
        <c:axId val="95100288"/>
        <c:scaling>
          <c:orientation val="minMax"/>
          <c:max val="45"/>
          <c:min val="15"/>
        </c:scaling>
        <c:axPos val="l"/>
        <c:numFmt formatCode="0.00" sourceLinked="1"/>
        <c:tickLblPos val="nextTo"/>
        <c:crossAx val="95098752"/>
        <c:crosses val="autoZero"/>
        <c:crossBetween val="between"/>
        <c:majorUnit val="10"/>
      </c:valAx>
    </c:plotArea>
    <c:legend>
      <c:legendPos val="r"/>
      <c:layout>
        <c:manualLayout>
          <c:xMode val="edge"/>
          <c:yMode val="edge"/>
          <c:x val="0.61798600174978124"/>
          <c:y val="0.6010841353164188"/>
          <c:w val="0.33756955380577514"/>
          <c:h val="0.15431321084864391"/>
        </c:manualLayout>
      </c:layout>
    </c:legend>
    <c:plotVisOnly val="1"/>
    <c:dispBlanksAs val="gap"/>
  </c:chart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286607</xdr:colOff>
      <xdr:row>12</xdr:row>
      <xdr:rowOff>154593</xdr:rowOff>
    </xdr:from>
    <xdr:to>
      <xdr:col>22</xdr:col>
      <xdr:colOff>824074</xdr:colOff>
      <xdr:row>23</xdr:row>
      <xdr:rowOff>139130</xdr:rowOff>
    </xdr:to>
    <xdr:graphicFrame macro="">
      <xdr:nvGraphicFramePr>
        <xdr:cNvPr id="7" name="Диаграмма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36</xdr:row>
      <xdr:rowOff>23812</xdr:rowOff>
    </xdr:from>
    <xdr:to>
      <xdr:col>23</xdr:col>
      <xdr:colOff>0</xdr:colOff>
      <xdr:row>46</xdr:row>
      <xdr:rowOff>181940</xdr:rowOff>
    </xdr:to>
    <xdr:graphicFrame macro="">
      <xdr:nvGraphicFramePr>
        <xdr:cNvPr id="8" name="Диаграмма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W43"/>
  <sheetViews>
    <sheetView tabSelected="1" topLeftCell="H1" zoomScale="89" zoomScaleNormal="89" workbookViewId="0">
      <selection activeCell="N4" sqref="N4"/>
    </sheetView>
  </sheetViews>
  <sheetFormatPr defaultRowHeight="15"/>
  <cols>
    <col min="1" max="1" width="4.42578125" customWidth="1"/>
    <col min="2" max="2" width="23.28515625" bestFit="1" customWidth="1"/>
    <col min="3" max="8" width="11.28515625" bestFit="1" customWidth="1"/>
    <col min="9" max="22" width="11.28515625" customWidth="1"/>
    <col min="23" max="23" width="12.85546875" customWidth="1"/>
  </cols>
  <sheetData>
    <row r="2" spans="2:23">
      <c r="B2" s="3" t="s">
        <v>10</v>
      </c>
    </row>
    <row r="3" spans="2:23">
      <c r="B3" s="1"/>
      <c r="C3" s="2">
        <v>40</v>
      </c>
      <c r="D3" s="2">
        <v>41</v>
      </c>
      <c r="E3" s="2">
        <v>42</v>
      </c>
      <c r="F3" s="2">
        <v>43</v>
      </c>
      <c r="G3" s="2">
        <v>44</v>
      </c>
      <c r="H3" s="2">
        <v>45</v>
      </c>
      <c r="I3" s="2">
        <v>46</v>
      </c>
      <c r="J3" s="2">
        <v>47</v>
      </c>
      <c r="K3" s="2">
        <v>48</v>
      </c>
      <c r="L3" s="2">
        <v>49</v>
      </c>
      <c r="M3" s="2">
        <v>50</v>
      </c>
      <c r="N3" s="2">
        <v>51</v>
      </c>
      <c r="O3" s="2">
        <v>52</v>
      </c>
      <c r="P3" s="2">
        <v>53</v>
      </c>
      <c r="Q3" s="2">
        <v>54</v>
      </c>
      <c r="R3" s="2">
        <v>55</v>
      </c>
      <c r="S3" s="2">
        <v>56</v>
      </c>
      <c r="T3" s="2">
        <v>57</v>
      </c>
      <c r="U3" s="2">
        <v>58</v>
      </c>
      <c r="V3" s="2">
        <v>59</v>
      </c>
      <c r="W3" s="2" t="s">
        <v>4</v>
      </c>
    </row>
    <row r="4" spans="2:23">
      <c r="B4" s="4" t="s">
        <v>0</v>
      </c>
      <c r="C4" s="5">
        <v>17.88</v>
      </c>
      <c r="D4" s="5">
        <v>18.03</v>
      </c>
      <c r="E4" s="5">
        <v>18.38</v>
      </c>
      <c r="F4" s="5">
        <v>19.61</v>
      </c>
      <c r="G4" s="5">
        <v>19.27</v>
      </c>
      <c r="H4" s="5">
        <v>20.14</v>
      </c>
      <c r="I4" s="7">
        <v>20.09</v>
      </c>
      <c r="J4" s="17">
        <v>19.53</v>
      </c>
      <c r="K4" s="18">
        <v>19.61</v>
      </c>
      <c r="L4" s="19">
        <v>19.54</v>
      </c>
      <c r="M4" s="7">
        <v>19.95</v>
      </c>
      <c r="N4" s="7"/>
      <c r="O4" s="7"/>
      <c r="P4" s="7"/>
      <c r="Q4" s="7"/>
      <c r="R4" s="7"/>
      <c r="S4" s="7"/>
      <c r="T4" s="7"/>
      <c r="U4" s="7"/>
      <c r="V4" s="7"/>
      <c r="W4" s="14">
        <f>M4-C4</f>
        <v>2.0700000000000003</v>
      </c>
    </row>
    <row r="5" spans="2:23">
      <c r="B5" s="4" t="s">
        <v>1</v>
      </c>
      <c r="C5" s="5">
        <v>16.41</v>
      </c>
      <c r="D5" s="5">
        <v>16.89</v>
      </c>
      <c r="E5" s="5">
        <v>17.11</v>
      </c>
      <c r="F5" s="5">
        <v>18.23</v>
      </c>
      <c r="G5" s="5">
        <v>18.16</v>
      </c>
      <c r="H5" s="5">
        <v>19.079999999999998</v>
      </c>
      <c r="I5" s="7">
        <v>18.66</v>
      </c>
      <c r="J5" s="17">
        <v>18.149999999999999</v>
      </c>
      <c r="K5" s="18">
        <v>19.07</v>
      </c>
      <c r="L5" s="19">
        <v>18.420000000000002</v>
      </c>
      <c r="M5" s="7">
        <v>18.64</v>
      </c>
      <c r="N5" s="7"/>
      <c r="O5" s="7"/>
      <c r="P5" s="7"/>
      <c r="Q5" s="7"/>
      <c r="R5" s="7"/>
      <c r="S5" s="7"/>
      <c r="T5" s="7"/>
      <c r="U5" s="7"/>
      <c r="V5" s="7"/>
      <c r="W5" s="14">
        <f t="shared" ref="W5:W12" si="0">M5-C5</f>
        <v>2.2300000000000004</v>
      </c>
    </row>
    <row r="6" spans="2:23">
      <c r="B6" s="4" t="s">
        <v>2</v>
      </c>
      <c r="C6" s="5">
        <v>25.52</v>
      </c>
      <c r="D6" s="5">
        <v>25.52</v>
      </c>
      <c r="E6" s="5">
        <v>25.52</v>
      </c>
      <c r="F6" s="5">
        <v>25.52</v>
      </c>
      <c r="G6" s="5">
        <v>25.52</v>
      </c>
      <c r="H6" s="5">
        <v>25.52</v>
      </c>
      <c r="I6" s="7">
        <v>23.09</v>
      </c>
      <c r="J6" s="17">
        <v>23.25</v>
      </c>
      <c r="K6" s="18">
        <v>23.52</v>
      </c>
      <c r="L6" s="19">
        <v>24.03</v>
      </c>
      <c r="M6" s="7">
        <v>23.87</v>
      </c>
      <c r="N6" s="7"/>
      <c r="O6" s="7"/>
      <c r="P6" s="7"/>
      <c r="Q6" s="7"/>
      <c r="R6" s="7"/>
      <c r="S6" s="7"/>
      <c r="T6" s="7"/>
      <c r="U6" s="7"/>
      <c r="V6" s="7"/>
      <c r="W6" s="14">
        <f t="shared" si="0"/>
        <v>-1.6499999999999986</v>
      </c>
    </row>
    <row r="7" spans="2:23">
      <c r="B7" s="4" t="s">
        <v>3</v>
      </c>
      <c r="C7" s="5">
        <v>1.24</v>
      </c>
      <c r="D7" s="5">
        <v>0.96</v>
      </c>
      <c r="E7" s="5">
        <v>1.07</v>
      </c>
      <c r="F7" s="5">
        <v>1.1499999999999999</v>
      </c>
      <c r="G7" s="5">
        <v>0.93</v>
      </c>
      <c r="H7" s="5">
        <v>0.89</v>
      </c>
      <c r="I7" s="7">
        <v>1.19</v>
      </c>
      <c r="J7" s="17">
        <v>1.1499999999999999</v>
      </c>
      <c r="K7" s="18">
        <v>0.45</v>
      </c>
      <c r="L7" s="19">
        <v>0.94</v>
      </c>
      <c r="M7" s="7">
        <v>1.0900000000000001</v>
      </c>
      <c r="N7" s="7"/>
      <c r="O7" s="7"/>
      <c r="P7" s="7"/>
      <c r="Q7" s="7"/>
      <c r="R7" s="7"/>
      <c r="S7" s="7"/>
      <c r="T7" s="7"/>
      <c r="U7" s="7"/>
      <c r="V7" s="7"/>
      <c r="W7" s="14">
        <f t="shared" si="0"/>
        <v>-0.14999999999999991</v>
      </c>
    </row>
    <row r="8" spans="2:23">
      <c r="B8" s="4" t="s">
        <v>5</v>
      </c>
      <c r="C8" s="6">
        <v>17093.080000000002</v>
      </c>
      <c r="D8" s="6">
        <v>12901.22</v>
      </c>
      <c r="E8" s="6">
        <v>13164.61</v>
      </c>
      <c r="F8" s="6">
        <v>12227.66</v>
      </c>
      <c r="G8" s="6">
        <v>10991.33</v>
      </c>
      <c r="H8" s="6">
        <v>10917.79</v>
      </c>
      <c r="I8" s="8">
        <v>13002.91</v>
      </c>
      <c r="J8" s="20">
        <v>11859.68</v>
      </c>
      <c r="K8" s="20">
        <v>4455.05</v>
      </c>
      <c r="L8" s="8">
        <v>10878.7</v>
      </c>
      <c r="M8" s="8">
        <v>12193.91</v>
      </c>
      <c r="N8" s="8"/>
      <c r="O8" s="8"/>
      <c r="P8" s="8"/>
      <c r="Q8" s="8"/>
      <c r="R8" s="8"/>
      <c r="S8" s="8"/>
      <c r="T8" s="8"/>
      <c r="U8" s="8"/>
      <c r="V8" s="8"/>
      <c r="W8" s="14">
        <f t="shared" si="0"/>
        <v>-4899.1700000000019</v>
      </c>
    </row>
    <row r="9" spans="2:23">
      <c r="B9" s="4" t="s">
        <v>6</v>
      </c>
      <c r="C9" s="6">
        <v>209173.13</v>
      </c>
      <c r="D9" s="6">
        <v>205213.69</v>
      </c>
      <c r="E9" s="6">
        <v>191628.69</v>
      </c>
      <c r="F9" s="6">
        <v>174407.62</v>
      </c>
      <c r="G9" s="6">
        <v>191301.16</v>
      </c>
      <c r="H9" s="6">
        <v>206129.7</v>
      </c>
      <c r="I9" s="8">
        <v>182979.24</v>
      </c>
      <c r="J9" s="20">
        <v>168728.64</v>
      </c>
      <c r="K9" s="20">
        <v>160698.18</v>
      </c>
      <c r="L9" s="8">
        <v>188877.2</v>
      </c>
      <c r="M9" s="8">
        <v>186653.63</v>
      </c>
      <c r="N9" s="8"/>
      <c r="O9" s="8"/>
      <c r="P9" s="8"/>
      <c r="Q9" s="8"/>
      <c r="R9" s="8"/>
      <c r="S9" s="8"/>
      <c r="T9" s="8"/>
      <c r="U9" s="8"/>
      <c r="V9" s="8"/>
      <c r="W9" s="14">
        <f t="shared" si="0"/>
        <v>-22519.5</v>
      </c>
    </row>
    <row r="10" spans="2:23">
      <c r="B10" s="4" t="s">
        <v>7</v>
      </c>
      <c r="C10" s="6">
        <v>192080.05</v>
      </c>
      <c r="D10" s="6">
        <v>192312.47</v>
      </c>
      <c r="E10" s="6">
        <v>178464.08</v>
      </c>
      <c r="F10" s="6">
        <v>162179.96</v>
      </c>
      <c r="G10" s="6">
        <v>180309.83</v>
      </c>
      <c r="H10" s="6">
        <v>195211.91</v>
      </c>
      <c r="I10" s="8">
        <v>169976.33</v>
      </c>
      <c r="J10" s="20">
        <v>156868.96</v>
      </c>
      <c r="K10" s="20">
        <v>156243.13</v>
      </c>
      <c r="L10" s="8">
        <v>177998.5</v>
      </c>
      <c r="M10" s="8">
        <v>174459.72</v>
      </c>
      <c r="N10" s="8"/>
      <c r="O10" s="8"/>
      <c r="P10" s="8"/>
      <c r="Q10" s="8"/>
      <c r="R10" s="8"/>
      <c r="S10" s="8"/>
      <c r="T10" s="8"/>
      <c r="U10" s="8"/>
      <c r="V10" s="8"/>
      <c r="W10" s="14">
        <f t="shared" si="0"/>
        <v>-17620.329999999987</v>
      </c>
    </row>
    <row r="11" spans="2:23">
      <c r="B11" s="4" t="s">
        <v>8</v>
      </c>
      <c r="C11" s="6">
        <v>1379348.2</v>
      </c>
      <c r="D11" s="6">
        <v>1343573.1</v>
      </c>
      <c r="E11" s="6">
        <v>1234380.31</v>
      </c>
      <c r="F11" s="6">
        <v>1063804.77</v>
      </c>
      <c r="G11" s="6">
        <v>1183925.6499999999</v>
      </c>
      <c r="H11" s="6">
        <v>1229435.8</v>
      </c>
      <c r="I11" s="8">
        <v>1093749.3600000001</v>
      </c>
      <c r="J11" s="20">
        <v>1032846.95</v>
      </c>
      <c r="K11" s="20">
        <v>980026.52</v>
      </c>
      <c r="L11" s="8">
        <v>1155311.72</v>
      </c>
      <c r="M11" s="8">
        <v>1122478.3</v>
      </c>
      <c r="N11" s="8"/>
      <c r="O11" s="8"/>
      <c r="P11" s="8"/>
      <c r="Q11" s="8"/>
      <c r="R11" s="8"/>
      <c r="S11" s="8"/>
      <c r="T11" s="8"/>
      <c r="U11" s="8"/>
      <c r="V11" s="8"/>
      <c r="W11" s="14">
        <f t="shared" si="0"/>
        <v>-256869.89999999991</v>
      </c>
    </row>
    <row r="12" spans="2:23">
      <c r="B12" s="4" t="s">
        <v>9</v>
      </c>
      <c r="C12" s="6">
        <v>1362255.12</v>
      </c>
      <c r="D12" s="6">
        <v>1330671.8799999999</v>
      </c>
      <c r="E12" s="6">
        <v>1221215.7</v>
      </c>
      <c r="F12" s="6">
        <v>1051577.1100000001</v>
      </c>
      <c r="G12" s="6">
        <v>1172934.32</v>
      </c>
      <c r="H12" s="6">
        <v>1218518.01</v>
      </c>
      <c r="I12" s="8">
        <v>1080746.45</v>
      </c>
      <c r="J12" s="20">
        <v>1020987.27</v>
      </c>
      <c r="K12" s="20">
        <v>975571.47</v>
      </c>
      <c r="L12" s="8">
        <v>1144433.02</v>
      </c>
      <c r="M12" s="8">
        <v>1110284.3899999999</v>
      </c>
      <c r="N12" s="8"/>
      <c r="O12" s="8"/>
      <c r="P12" s="8"/>
      <c r="Q12" s="8"/>
      <c r="R12" s="8"/>
      <c r="S12" s="8"/>
      <c r="T12" s="8"/>
      <c r="U12" s="8"/>
      <c r="V12" s="8"/>
      <c r="W12" s="14">
        <f t="shared" si="0"/>
        <v>-251970.73000000021</v>
      </c>
    </row>
    <row r="13" spans="2:23"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5"/>
    </row>
    <row r="25" spans="2:23">
      <c r="B25" s="3" t="s">
        <v>11</v>
      </c>
    </row>
    <row r="26" spans="2:23">
      <c r="B26" s="1"/>
      <c r="C26" s="2">
        <v>40</v>
      </c>
      <c r="D26" s="2">
        <v>41</v>
      </c>
      <c r="E26" s="2">
        <v>42</v>
      </c>
      <c r="F26" s="2">
        <v>43</v>
      </c>
      <c r="G26" s="2">
        <v>44</v>
      </c>
      <c r="H26" s="2">
        <v>45</v>
      </c>
      <c r="I26" s="2">
        <v>46</v>
      </c>
      <c r="J26" s="2">
        <v>47</v>
      </c>
      <c r="K26" s="2">
        <v>48</v>
      </c>
      <c r="L26" s="2">
        <v>49</v>
      </c>
      <c r="M26" s="2">
        <v>50</v>
      </c>
      <c r="N26" s="2"/>
      <c r="O26" s="2"/>
      <c r="P26" s="2"/>
      <c r="Q26" s="2"/>
      <c r="R26" s="2"/>
      <c r="S26" s="2"/>
      <c r="T26" s="2"/>
      <c r="U26" s="2"/>
      <c r="V26" s="2"/>
      <c r="W26" s="2" t="s">
        <v>4</v>
      </c>
    </row>
    <row r="27" spans="2:23">
      <c r="B27" s="4" t="s">
        <v>0</v>
      </c>
      <c r="C27" s="5">
        <v>40.58</v>
      </c>
      <c r="D27" s="5">
        <v>41.58</v>
      </c>
      <c r="E27" s="5">
        <v>40.46</v>
      </c>
      <c r="F27" s="5">
        <v>39.630000000000003</v>
      </c>
      <c r="G27" s="5">
        <v>40.65</v>
      </c>
      <c r="H27" s="5">
        <v>41.02</v>
      </c>
      <c r="I27" s="7">
        <v>41.5</v>
      </c>
      <c r="J27" s="12">
        <v>41.53</v>
      </c>
      <c r="K27" s="9">
        <v>41.46</v>
      </c>
      <c r="L27" s="13">
        <v>42.48</v>
      </c>
      <c r="M27" s="13">
        <v>41.52</v>
      </c>
      <c r="N27" s="21"/>
      <c r="O27" s="21"/>
      <c r="P27" s="21"/>
      <c r="Q27" s="21"/>
      <c r="R27" s="21"/>
      <c r="S27" s="21"/>
      <c r="T27" s="21"/>
      <c r="U27" s="21"/>
      <c r="V27" s="21"/>
      <c r="W27" s="14">
        <f>M27-C27</f>
        <v>0.94000000000000483</v>
      </c>
    </row>
    <row r="28" spans="2:23">
      <c r="B28" s="4" t="s">
        <v>1</v>
      </c>
      <c r="C28" s="5">
        <v>34.75</v>
      </c>
      <c r="D28" s="5">
        <v>35.14</v>
      </c>
      <c r="E28" s="5">
        <v>34.909999999999997</v>
      </c>
      <c r="F28" s="5">
        <v>31.77</v>
      </c>
      <c r="G28" s="5">
        <v>33.75</v>
      </c>
      <c r="H28" s="5">
        <v>33.950000000000003</v>
      </c>
      <c r="I28" s="7">
        <v>35.03</v>
      </c>
      <c r="J28" s="12">
        <v>33.979999999999997</v>
      </c>
      <c r="K28" s="9">
        <v>33.229999999999997</v>
      </c>
      <c r="L28" s="13">
        <v>35.81</v>
      </c>
      <c r="M28" s="13">
        <v>34.630000000000003</v>
      </c>
      <c r="N28" s="21"/>
      <c r="O28" s="21"/>
      <c r="P28" s="21"/>
      <c r="Q28" s="21"/>
      <c r="R28" s="21"/>
      <c r="S28" s="21"/>
      <c r="T28" s="21"/>
      <c r="U28" s="21"/>
      <c r="V28" s="21"/>
      <c r="W28" s="14">
        <f t="shared" ref="W28:W35" si="1">M28-C28</f>
        <v>-0.11999999999999744</v>
      </c>
    </row>
    <row r="29" spans="2:23">
      <c r="B29" s="4" t="s">
        <v>2</v>
      </c>
      <c r="C29" s="5">
        <v>62.32</v>
      </c>
      <c r="D29" s="5">
        <v>62.32</v>
      </c>
      <c r="E29" s="5">
        <v>62.32</v>
      </c>
      <c r="F29" s="5">
        <v>62.32</v>
      </c>
      <c r="G29" s="5">
        <v>62.32</v>
      </c>
      <c r="H29" s="5">
        <v>62.32</v>
      </c>
      <c r="I29" s="7">
        <v>58.5</v>
      </c>
      <c r="J29" s="12">
        <v>57.37</v>
      </c>
      <c r="K29" s="9">
        <v>58.27</v>
      </c>
      <c r="L29" s="13">
        <v>56.9</v>
      </c>
      <c r="M29" s="13">
        <v>56.71</v>
      </c>
      <c r="N29" s="21"/>
      <c r="O29" s="21"/>
      <c r="P29" s="21"/>
      <c r="Q29" s="21"/>
      <c r="R29" s="21"/>
      <c r="S29" s="21"/>
      <c r="T29" s="21"/>
      <c r="U29" s="21"/>
      <c r="V29" s="21"/>
      <c r="W29" s="14">
        <f t="shared" si="1"/>
        <v>-5.6099999999999994</v>
      </c>
    </row>
    <row r="30" spans="2:23">
      <c r="B30" s="4" t="s">
        <v>3</v>
      </c>
      <c r="C30" s="5">
        <v>4.1500000000000004</v>
      </c>
      <c r="D30" s="5">
        <v>4.55</v>
      </c>
      <c r="E30" s="5">
        <v>3.95</v>
      </c>
      <c r="F30" s="5">
        <v>5.63</v>
      </c>
      <c r="G30" s="5">
        <v>4.91</v>
      </c>
      <c r="H30" s="5">
        <v>5.0199999999999996</v>
      </c>
      <c r="I30" s="7">
        <v>4.57</v>
      </c>
      <c r="J30" s="12">
        <v>5.34</v>
      </c>
      <c r="K30" s="9">
        <v>5.81</v>
      </c>
      <c r="L30" s="13">
        <v>4.6900000000000004</v>
      </c>
      <c r="M30" s="13">
        <v>4.87</v>
      </c>
      <c r="N30" s="21"/>
      <c r="O30" s="21"/>
      <c r="P30" s="21"/>
      <c r="Q30" s="21"/>
      <c r="R30" s="21"/>
      <c r="S30" s="21"/>
      <c r="T30" s="21"/>
      <c r="U30" s="21"/>
      <c r="V30" s="21"/>
      <c r="W30" s="14">
        <f t="shared" si="1"/>
        <v>0.71999999999999975</v>
      </c>
    </row>
    <row r="31" spans="2:23">
      <c r="B31" s="4" t="s">
        <v>5</v>
      </c>
      <c r="C31" s="6">
        <v>57705.22</v>
      </c>
      <c r="D31" s="6">
        <v>66950.559999999998</v>
      </c>
      <c r="E31" s="6">
        <v>54381.06</v>
      </c>
      <c r="F31" s="6">
        <v>78088.36</v>
      </c>
      <c r="G31" s="6">
        <v>61198.15</v>
      </c>
      <c r="H31" s="6">
        <v>67687.839999999997</v>
      </c>
      <c r="I31" s="8">
        <v>60387.17</v>
      </c>
      <c r="J31" s="11">
        <v>61643.77</v>
      </c>
      <c r="K31" s="10">
        <v>68928.69</v>
      </c>
      <c r="L31" s="13">
        <v>56951.19</v>
      </c>
      <c r="M31" s="13">
        <v>72323.19</v>
      </c>
      <c r="N31" s="21"/>
      <c r="O31" s="21"/>
      <c r="P31" s="21"/>
      <c r="Q31" s="21"/>
      <c r="R31" s="21"/>
      <c r="S31" s="21"/>
      <c r="T31" s="21"/>
      <c r="U31" s="21"/>
      <c r="V31" s="21"/>
      <c r="W31" s="14">
        <f t="shared" si="1"/>
        <v>14617.970000000001</v>
      </c>
    </row>
    <row r="32" spans="2:23">
      <c r="B32" s="4" t="s">
        <v>6</v>
      </c>
      <c r="C32" s="6">
        <v>401843.81</v>
      </c>
      <c r="D32" s="6">
        <v>432422.28</v>
      </c>
      <c r="E32" s="6">
        <v>396696.55</v>
      </c>
      <c r="F32" s="6">
        <v>393710.23</v>
      </c>
      <c r="G32" s="6">
        <v>360464.35</v>
      </c>
      <c r="H32" s="6">
        <v>392557.93</v>
      </c>
      <c r="I32" s="8">
        <v>387458.88</v>
      </c>
      <c r="J32" s="11">
        <v>338888.31</v>
      </c>
      <c r="K32" s="10">
        <v>347461.15</v>
      </c>
      <c r="L32" s="13">
        <v>362359.58</v>
      </c>
      <c r="M32" s="13">
        <v>435923.73</v>
      </c>
      <c r="N32" s="21"/>
      <c r="O32" s="21"/>
      <c r="P32" s="21"/>
      <c r="Q32" s="21"/>
      <c r="R32" s="21"/>
      <c r="S32" s="21"/>
      <c r="T32" s="21"/>
      <c r="U32" s="21"/>
      <c r="V32" s="21"/>
      <c r="W32" s="14">
        <f t="shared" si="1"/>
        <v>34079.919999999984</v>
      </c>
    </row>
    <row r="33" spans="2:23">
      <c r="B33" s="4" t="s">
        <v>7</v>
      </c>
      <c r="C33" s="6">
        <v>344138.59</v>
      </c>
      <c r="D33" s="6">
        <v>365471.72</v>
      </c>
      <c r="E33" s="6">
        <v>342315.49</v>
      </c>
      <c r="F33" s="6">
        <v>315621.87</v>
      </c>
      <c r="G33" s="6">
        <v>299266.2</v>
      </c>
      <c r="H33" s="6">
        <v>324870.09000000003</v>
      </c>
      <c r="I33" s="8">
        <v>327071.71000000002</v>
      </c>
      <c r="J33" s="11">
        <v>277244.53999999998</v>
      </c>
      <c r="K33" s="10">
        <v>278532.46000000002</v>
      </c>
      <c r="L33" s="13">
        <v>305408.39</v>
      </c>
      <c r="M33" s="13">
        <v>363600.54</v>
      </c>
      <c r="N33" s="21"/>
      <c r="O33" s="21"/>
      <c r="P33" s="21"/>
      <c r="Q33" s="21"/>
      <c r="R33" s="21"/>
      <c r="S33" s="21"/>
      <c r="T33" s="21"/>
      <c r="U33" s="21"/>
      <c r="V33" s="21"/>
      <c r="W33" s="14">
        <f t="shared" si="1"/>
        <v>19461.949999999953</v>
      </c>
    </row>
    <row r="34" spans="2:23">
      <c r="B34" s="4" t="s">
        <v>8</v>
      </c>
      <c r="C34" s="6">
        <v>1392090.93</v>
      </c>
      <c r="D34" s="6">
        <v>1472319.77</v>
      </c>
      <c r="E34" s="6">
        <v>1377219.71</v>
      </c>
      <c r="F34" s="6">
        <v>1387272.13</v>
      </c>
      <c r="G34" s="6">
        <v>1247132.79</v>
      </c>
      <c r="H34" s="6">
        <v>1349502.84</v>
      </c>
      <c r="I34" s="8">
        <v>1321091.05</v>
      </c>
      <c r="J34" s="11">
        <v>1154849.3999999999</v>
      </c>
      <c r="K34" s="10">
        <v>1185552.05</v>
      </c>
      <c r="L34" s="13">
        <v>1215271.9099999999</v>
      </c>
      <c r="M34" s="13">
        <v>1485747.49</v>
      </c>
      <c r="N34" s="21"/>
      <c r="O34" s="21"/>
      <c r="P34" s="21"/>
      <c r="Q34" s="21"/>
      <c r="R34" s="21"/>
      <c r="S34" s="21"/>
      <c r="T34" s="21"/>
      <c r="U34" s="21"/>
      <c r="V34" s="21"/>
      <c r="W34" s="14">
        <f t="shared" si="1"/>
        <v>93656.560000000056</v>
      </c>
    </row>
    <row r="35" spans="2:23">
      <c r="B35" s="4" t="s">
        <v>9</v>
      </c>
      <c r="C35" s="6">
        <v>1334385.71</v>
      </c>
      <c r="D35" s="6">
        <v>1405369.21</v>
      </c>
      <c r="E35" s="6">
        <v>1322838.6499999999</v>
      </c>
      <c r="F35" s="6">
        <v>1309183.77</v>
      </c>
      <c r="G35" s="6">
        <v>1185934.6399999999</v>
      </c>
      <c r="H35" s="6">
        <v>1281815</v>
      </c>
      <c r="I35" s="8">
        <v>1260703.8799999999</v>
      </c>
      <c r="J35" s="11">
        <v>1093205.6299999999</v>
      </c>
      <c r="K35" s="10">
        <v>1116623.3600000001</v>
      </c>
      <c r="L35" s="13">
        <v>1158320.72</v>
      </c>
      <c r="M35" s="13">
        <v>1413424.3</v>
      </c>
      <c r="N35" s="21"/>
      <c r="O35" s="21"/>
      <c r="P35" s="21"/>
      <c r="Q35" s="21"/>
      <c r="R35" s="21"/>
      <c r="S35" s="21"/>
      <c r="T35" s="21"/>
      <c r="U35" s="21"/>
      <c r="V35" s="21"/>
      <c r="W35" s="14">
        <f t="shared" si="1"/>
        <v>79038.590000000084</v>
      </c>
    </row>
    <row r="43" spans="2:23" ht="14.25" customHeight="1"/>
  </sheetData>
  <conditionalFormatting sqref="W4:W12 W27:W35">
    <cfRule type="cellIs" dxfId="1" priority="39" operator="lessThan">
      <formula>0</formula>
    </cfRule>
    <cfRule type="cellIs" dxfId="0" priority="40" operator="greater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БЕ П Недели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Полякова Елена</dc:creator>
  <cp:lastModifiedBy>NIKOLAI</cp:lastModifiedBy>
  <dcterms:created xsi:type="dcterms:W3CDTF">2016-11-11T07:58:59Z</dcterms:created>
  <dcterms:modified xsi:type="dcterms:W3CDTF">2016-12-24T17:36:31Z</dcterms:modified>
</cp:coreProperties>
</file>