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18" i="1"/>
  <c r="J19" i="1"/>
  <c r="J20" i="1"/>
  <c r="J21" i="1"/>
  <c r="J22" i="1"/>
  <c r="J23" i="1"/>
  <c r="J6" i="1"/>
  <c r="J7" i="1"/>
  <c r="J8" i="1"/>
  <c r="J9" i="1"/>
  <c r="J10" i="1"/>
  <c r="J11" i="1"/>
  <c r="J12" i="1"/>
  <c r="J13" i="1"/>
  <c r="J14" i="1"/>
  <c r="J15" i="1"/>
  <c r="J16" i="1"/>
  <c r="J5" i="1"/>
  <c r="I6" i="1" l="1"/>
  <c r="I21" i="1"/>
  <c r="I17" i="1"/>
  <c r="I13" i="1"/>
  <c r="I9" i="1"/>
  <c r="I20" i="1"/>
  <c r="I16" i="1"/>
  <c r="I12" i="1"/>
  <c r="I8" i="1"/>
  <c r="I23" i="1"/>
  <c r="I19" i="1"/>
  <c r="I15" i="1"/>
  <c r="I11" i="1"/>
  <c r="I7" i="1"/>
  <c r="I22" i="1"/>
  <c r="I18" i="1"/>
  <c r="I14" i="1"/>
  <c r="I10" i="1"/>
  <c r="I5" i="1"/>
  <c r="G5" i="1"/>
  <c r="G7" i="1"/>
  <c r="H7" i="1" s="1"/>
  <c r="G9" i="1"/>
  <c r="H9" i="1" s="1"/>
  <c r="G11" i="1"/>
  <c r="H11" i="1" s="1"/>
  <c r="G13" i="1"/>
  <c r="H13" i="1" s="1"/>
  <c r="G15" i="1"/>
  <c r="H15" i="1" s="1"/>
  <c r="G17" i="1"/>
  <c r="H17" i="1" s="1"/>
  <c r="G19" i="1"/>
  <c r="H19" i="1" s="1"/>
  <c r="G21" i="1"/>
  <c r="H21" i="1" s="1"/>
  <c r="G23" i="1"/>
  <c r="H23" i="1" s="1"/>
  <c r="G6" i="1"/>
  <c r="H6" i="1" s="1"/>
  <c r="G8" i="1"/>
  <c r="H8" i="1" s="1"/>
  <c r="G10" i="1"/>
  <c r="H10" i="1" s="1"/>
  <c r="G12" i="1"/>
  <c r="H12" i="1" s="1"/>
  <c r="G14" i="1"/>
  <c r="H14" i="1" s="1"/>
  <c r="G16" i="1"/>
  <c r="H16" i="1" s="1"/>
  <c r="G18" i="1"/>
  <c r="H18" i="1" s="1"/>
  <c r="G20" i="1"/>
  <c r="H20" i="1" s="1"/>
  <c r="G22" i="1"/>
  <c r="H22" i="1" s="1"/>
  <c r="H5" i="1" l="1"/>
</calcChain>
</file>

<file path=xl/sharedStrings.xml><?xml version="1.0" encoding="utf-8"?>
<sst xmlns="http://schemas.openxmlformats.org/spreadsheetml/2006/main" count="50" uniqueCount="40">
  <si>
    <t>КОД</t>
  </si>
  <si>
    <t>Сокращение</t>
  </si>
  <si>
    <t>Кол-во</t>
  </si>
  <si>
    <t>Наибольший</t>
  </si>
  <si>
    <t>ВПР</t>
  </si>
  <si>
    <t>индекс</t>
  </si>
  <si>
    <t>А</t>
  </si>
  <si>
    <t>Б</t>
  </si>
  <si>
    <t>В</t>
  </si>
  <si>
    <t>Г</t>
  </si>
  <si>
    <t>Д</t>
  </si>
  <si>
    <t>Е</t>
  </si>
  <si>
    <t>Ё</t>
  </si>
  <si>
    <t>Ж</t>
  </si>
  <si>
    <t>З</t>
  </si>
  <si>
    <t>И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</si>
  <si>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</si>
  <si>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</si>
  <si>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</si>
  <si>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</si>
  <si>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</si>
  <si>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</si>
  <si>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</si>
  <si>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</si>
  <si>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</si>
  <si>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Текст</t>
  </si>
  <si>
    <t>П:2</t>
  </si>
  <si>
    <t>Р:1</t>
  </si>
  <si>
    <t>Т:1</t>
  </si>
  <si>
    <t>Не показывает:</t>
  </si>
  <si>
    <t>А:35</t>
  </si>
  <si>
    <t>Б:34</t>
  </si>
  <si>
    <t/>
  </si>
  <si>
    <t>Д:2</t>
  </si>
  <si>
    <t>Ж:9</t>
  </si>
  <si>
    <t>З:13</t>
  </si>
  <si>
    <t>К:3</t>
  </si>
  <si>
    <t>Л:21</t>
  </si>
  <si>
    <t>О:1</t>
  </si>
  <si>
    <t>aggregate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</si>
</sst>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 Light"/>
      <family val="2"/>
      <charset val="204"/>
      <scheme val="maj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5"/>
        <bgColor theme="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1" fillId="0" borderId="0" xfId="1"/>
    <xf numFmtId="0" fontId="2" fillId="4" borderId="3" xfId="1" applyNumberFormat="1" applyFont="1" applyFill="1" applyBorder="1" applyAlignment="1"/>
    <xf numFmtId="0" fontId="2" fillId="4" borderId="4" xfId="1" applyNumberFormat="1" applyFont="1" applyFill="1" applyBorder="1" applyAlignment="1"/>
    <xf numFmtId="0" fontId="2" fillId="4" borderId="5" xfId="1" applyNumberFormat="1" applyFont="1" applyFill="1" applyBorder="1" applyAlignment="1"/>
    <xf numFmtId="0" fontId="1" fillId="0" borderId="1" xfId="1" applyNumberFormat="1" applyFont="1" applyBorder="1" applyAlignment="1"/>
    <xf numFmtId="0" fontId="2" fillId="3" borderId="2" xfId="1" applyNumberFormat="1" applyFont="1" applyFill="1" applyBorder="1" applyAlignment="1"/>
    <xf numFmtId="0" fontId="3" fillId="2" borderId="6" xfId="1" applyNumberFormat="1" applyFont="1" applyFill="1" applyBorder="1" applyAlignment="1"/>
    <xf numFmtId="0" fontId="1" fillId="0" borderId="2" xfId="1" applyNumberFormat="1" applyFont="1" applyBorder="1" applyAlignment="1"/>
    <xf numFmtId="0" fontId="1" fillId="0" borderId="6" xfId="1" applyNumberFormat="1" applyFont="1" applyBorder="1" applyAlignment="1"/>
    <xf numFmtId="0" fontId="1" fillId="0" borderId="7" xfId="1" applyNumberFormat="1" applyFont="1" applyBorder="1" applyAlignment="1"/>
    <xf numFmtId="0" fontId="2" fillId="4" borderId="0" xfId="1" applyNumberFormat="1" applyFont="1" applyFill="1" applyBorder="1" applyAlignment="1"/>
    <xf numFmtId="0" fontId="0" fillId="0" borderId="1" xfId="0" applyBorder="1"/>
  </cellXfs>
  <cellStyles count="2">
    <cellStyle name="Normal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33"/>
  <sheetViews>
    <sheetView tabSelected="1" workbookViewId="0">
      <selection activeCell="F7" sqref="F7"/>
    </sheetView>
  </sheetViews>
  <sheetFormatPr defaultRowHeight="15" x14ac:dyDescent="0.25"/>
  <cols>
    <col min="4" max="4" width="13.125" bestFit="1" customWidth="1"/>
    <col min="5" max="5" width="13.125" customWidth="1"/>
    <col min="7" max="7" width="13.125" bestFit="1" customWidth="1"/>
    <col min="10" max="10" width="10.5" customWidth="1"/>
  </cols>
  <sheetData>
    <row r="4" spans="2:10" x14ac:dyDescent="0.25">
      <c r="B4" s="6" t="s">
        <v>0</v>
      </c>
      <c r="C4" s="6" t="s">
        <v>2</v>
      </c>
      <c r="D4" s="6" t="s">
        <v>1</v>
      </c>
      <c r="E4" s="7" t="s">
        <v>25</v>
      </c>
      <c r="F4" s="1"/>
      <c r="G4" s="2" t="s">
        <v>3</v>
      </c>
      <c r="H4" s="3" t="s">
        <v>4</v>
      </c>
      <c r="I4" s="4" t="s">
        <v>5</v>
      </c>
      <c r="J4" s="11" t="s">
        <v>39</v>
      </c>
    </row>
    <row r="5" spans="2:10" x14ac:dyDescent="0.25">
      <c r="B5" s="8">
        <v>1</v>
      </c>
      <c r="C5" s="8">
        <v>35</v>
      </c>
      <c r="D5" s="8" t="s">
        <v>6</v>
      </c>
      <c r="E5" s="9" t="s">
        <v>30</v>
      </c>
      <c r="F5" s="1"/>
      <c r="G5" s="8">
        <f>LARGE(Лист1!$C$5:$C$23,B5)</f>
        <v>35</v>
      </c>
      <c r="H5" s="8" t="str">
        <f>VLOOKUP(Лист1!$G5,Лист1!$C$5:$E$23,3,0)</f>
        <v>А:35</v>
      </c>
      <c r="I5" s="9" t="str">
        <f>INDEX(Лист1!$E$5:$E$23,MATCH(LARGE(Лист1!$C$5:$C$23,B5),Лист1!$C$5:$C$23,0))</f>
        <v>А:35</v>
      </c>
      <c r="J5" s="12" t="str">
        <f>INDEX(E$5:E$23,_xlfn.AGGREGATE(15,6,ROW($1:$30)/(C$5:C$23=G5),COUNTIF(G$5:G5,G5)))</f>
        <v>А:35</v>
      </c>
    </row>
    <row r="6" spans="2:10" x14ac:dyDescent="0.25">
      <c r="B6" s="8">
        <v>2</v>
      </c>
      <c r="C6" s="8">
        <v>34</v>
      </c>
      <c r="D6" s="8" t="s">
        <v>7</v>
      </c>
      <c r="E6" s="9" t="s">
        <v>31</v>
      </c>
      <c r="F6" s="1"/>
      <c r="G6" s="8">
        <f>LARGE(Лист1!$C$5:$C$23,B6)</f>
        <v>34</v>
      </c>
      <c r="H6" s="8" t="str">
        <f>VLOOKUP(Лист1!$G6,Лист1!$C$5:$E$23,3,0)</f>
        <v>Б:34</v>
      </c>
      <c r="I6" s="9" t="str">
        <f>INDEX(Лист1!$E$5:$E$23,MATCH(LARGE(Лист1!$C$5:$C$23,B6),Лист1!$C$5:$C$23,0))</f>
        <v>Б:34</v>
      </c>
      <c r="J6" s="12" t="str">
        <f>INDEX(E$5:E$23,_xlfn.AGGREGATE(15,6,ROW($1:$30)/(C$5:C$23=G6),COUNTIF(G$5:G6,G6)))</f>
        <v>Б:34</v>
      </c>
    </row>
    <row r="7" spans="2:10" x14ac:dyDescent="0.25">
      <c r="B7" s="8">
        <v>3</v>
      </c>
      <c r="C7" s="8">
        <v>0</v>
      </c>
      <c r="D7" s="8" t="s">
        <v>8</v>
      </c>
      <c r="E7" s="9" t="s">
        <v>32</v>
      </c>
      <c r="F7" s="1"/>
      <c r="G7" s="8">
        <f>LARGE(Лист1!$C$5:$C$23,B7)</f>
        <v>21</v>
      </c>
      <c r="H7" s="8" t="str">
        <f>VLOOKUP(Лист1!$G7,Лист1!$C$5:$E$23,3,0)</f>
        <v>Л:21</v>
      </c>
      <c r="I7" s="9" t="str">
        <f>INDEX(Лист1!$E$5:$E$23,MATCH(LARGE(Лист1!$C$5:$C$23,B7),Лист1!$C$5:$C$23,0))</f>
        <v>Л:21</v>
      </c>
      <c r="J7" s="12" t="str">
        <f>INDEX(E$5:E$23,_xlfn.AGGREGATE(15,6,ROW($1:$30)/(C$5:C$23=G7),COUNTIF(G$5:G7,G7)))</f>
        <v>Л:21</v>
      </c>
    </row>
    <row r="8" spans="2:10" x14ac:dyDescent="0.25">
      <c r="B8" s="8">
        <v>4</v>
      </c>
      <c r="C8" s="8">
        <v>0</v>
      </c>
      <c r="D8" s="8" t="s">
        <v>9</v>
      </c>
      <c r="E8" s="9" t="s">
        <v>32</v>
      </c>
      <c r="F8" s="1"/>
      <c r="G8" s="8">
        <f>LARGE(Лист1!$C$5:$C$23,B8)</f>
        <v>13</v>
      </c>
      <c r="H8" s="8" t="str">
        <f>VLOOKUP(Лист1!$G8,Лист1!$C$5:$E$23,3,0)</f>
        <v>З:13</v>
      </c>
      <c r="I8" s="9" t="str">
        <f>INDEX(Лист1!$E$5:$E$23,MATCH(LARGE(Лист1!$C$5:$C$23,B8),Лист1!$C$5:$C$23,0))</f>
        <v>З:13</v>
      </c>
      <c r="J8" s="12" t="str">
        <f>INDEX(E$5:E$23,_xlfn.AGGREGATE(15,6,ROW($1:$30)/(C$5:C$23=G8),COUNTIF(G$5:G8,G8)))</f>
        <v>З:13</v>
      </c>
    </row>
    <row r="9" spans="2:10" x14ac:dyDescent="0.25">
      <c r="B9" s="8">
        <v>5</v>
      </c>
      <c r="C9" s="8">
        <v>2</v>
      </c>
      <c r="D9" s="8" t="s">
        <v>10</v>
      </c>
      <c r="E9" s="9" t="s">
        <v>33</v>
      </c>
      <c r="F9" s="1"/>
      <c r="G9" s="8">
        <f>LARGE(Лист1!$C$5:$C$23,B9)</f>
        <v>9</v>
      </c>
      <c r="H9" s="8" t="str">
        <f>VLOOKUP(Лист1!$G9,Лист1!$C$5:$E$23,3,0)</f>
        <v>Ж:9</v>
      </c>
      <c r="I9" s="9" t="str">
        <f>INDEX(Лист1!$E$5:$E$23,MATCH(LARGE(Лист1!$C$5:$C$23,B9),Лист1!$C$5:$C$23,0))</f>
        <v>Ж:9</v>
      </c>
      <c r="J9" s="12" t="str">
        <f>INDEX(E$5:E$23,_xlfn.AGGREGATE(15,6,ROW($1:$30)/(C$5:C$23=G9),COUNTIF(G$5:G9,G9)))</f>
        <v>Ж:9</v>
      </c>
    </row>
    <row r="10" spans="2:10" x14ac:dyDescent="0.25">
      <c r="B10" s="8">
        <v>6</v>
      </c>
      <c r="C10" s="8">
        <v>0</v>
      </c>
      <c r="D10" s="8" t="s">
        <v>11</v>
      </c>
      <c r="E10" s="9" t="s">
        <v>32</v>
      </c>
      <c r="F10" s="1"/>
      <c r="G10" s="8">
        <f>LARGE(Лист1!$C$5:$C$23,B10)</f>
        <v>3</v>
      </c>
      <c r="H10" s="8" t="str">
        <f>VLOOKUP(Лист1!$G10,Лист1!$C$5:$E$23,3,0)</f>
        <v>К:3</v>
      </c>
      <c r="I10" s="9" t="str">
        <f>INDEX(Лист1!$E$5:$E$23,MATCH(LARGE(Лист1!$C$5:$C$23,B10),Лист1!$C$5:$C$23,0))</f>
        <v>К:3</v>
      </c>
      <c r="J10" s="12" t="str">
        <f>INDEX(E$5:E$23,_xlfn.AGGREGATE(15,6,ROW($1:$30)/(C$5:C$23=G10),COUNTIF(G$5:G10,G10)))</f>
        <v>К:3</v>
      </c>
    </row>
    <row r="11" spans="2:10" x14ac:dyDescent="0.25">
      <c r="B11" s="8">
        <v>7</v>
      </c>
      <c r="C11" s="8">
        <v>0</v>
      </c>
      <c r="D11" s="8" t="s">
        <v>12</v>
      </c>
      <c r="E11" s="9" t="s">
        <v>32</v>
      </c>
      <c r="F11" s="1"/>
      <c r="G11" s="8">
        <f>LARGE(Лист1!$C$5:$C$23,B11)</f>
        <v>2</v>
      </c>
      <c r="H11" s="8" t="str">
        <f>VLOOKUP(Лист1!$G11,Лист1!$C$5:$E$23,3,0)</f>
        <v>Д:2</v>
      </c>
      <c r="I11" s="9" t="str">
        <f>INDEX(Лист1!$E$5:$E$23,MATCH(LARGE(Лист1!$C$5:$C$23,B11),Лист1!$C$5:$C$23,0))</f>
        <v>Д:2</v>
      </c>
      <c r="J11" s="12" t="str">
        <f>INDEX(E$5:E$23,_xlfn.AGGREGATE(15,6,ROW($1:$30)/(C$5:C$23=G11),COUNTIF(G$5:G11,G11)))</f>
        <v>Д:2</v>
      </c>
    </row>
    <row r="12" spans="2:10" x14ac:dyDescent="0.25">
      <c r="B12" s="8">
        <v>8</v>
      </c>
      <c r="C12" s="8">
        <v>9</v>
      </c>
      <c r="D12" s="8" t="s">
        <v>13</v>
      </c>
      <c r="E12" s="9" t="s">
        <v>34</v>
      </c>
      <c r="F12" s="1"/>
      <c r="G12" s="8">
        <f>LARGE(Лист1!$C$5:$C$23,B12)</f>
        <v>2</v>
      </c>
      <c r="H12" s="8" t="str">
        <f>VLOOKUP(Лист1!$G12,Лист1!$C$5:$E$23,3,0)</f>
        <v>Д:2</v>
      </c>
      <c r="I12" s="9" t="str">
        <f>INDEX(Лист1!$E$5:$E$23,MATCH(LARGE(Лист1!$C$5:$C$23,B12),Лист1!$C$5:$C$23,0))</f>
        <v>Д:2</v>
      </c>
      <c r="J12" s="12" t="str">
        <f>INDEX(E$5:E$23,_xlfn.AGGREGATE(15,6,ROW($1:$30)/(C$5:C$23=G12),COUNTIF(G$5:G12,G12)))</f>
        <v>П:2</v>
      </c>
    </row>
    <row r="13" spans="2:10" x14ac:dyDescent="0.25">
      <c r="B13" s="8">
        <v>9</v>
      </c>
      <c r="C13" s="8">
        <v>13</v>
      </c>
      <c r="D13" s="8" t="s">
        <v>14</v>
      </c>
      <c r="E13" s="9" t="s">
        <v>35</v>
      </c>
      <c r="F13" s="1"/>
      <c r="G13" s="8">
        <f>LARGE(Лист1!$C$5:$C$23,B13)</f>
        <v>1</v>
      </c>
      <c r="H13" s="8" t="str">
        <f>VLOOKUP(Лист1!$G13,Лист1!$C$5:$E$23,3,0)</f>
        <v>О:1</v>
      </c>
      <c r="I13" s="9" t="str">
        <f>INDEX(Лист1!$E$5:$E$23,MATCH(LARGE(Лист1!$C$5:$C$23,B13),Лист1!$C$5:$C$23,0))</f>
        <v>О:1</v>
      </c>
      <c r="J13" s="12" t="str">
        <f>INDEX(E$5:E$23,_xlfn.AGGREGATE(15,6,ROW($1:$30)/(C$5:C$23=G13),COUNTIF(G$5:G13,G13)))</f>
        <v>О:1</v>
      </c>
    </row>
    <row r="14" spans="2:10" x14ac:dyDescent="0.25">
      <c r="B14" s="8">
        <v>10</v>
      </c>
      <c r="C14" s="8">
        <v>0</v>
      </c>
      <c r="D14" s="8" t="s">
        <v>15</v>
      </c>
      <c r="E14" s="9" t="s">
        <v>32</v>
      </c>
      <c r="F14" s="1"/>
      <c r="G14" s="8">
        <f>LARGE(Лист1!$C$5:$C$23,B14)</f>
        <v>1</v>
      </c>
      <c r="H14" s="8" t="str">
        <f>VLOOKUP(Лист1!$G14,Лист1!$C$5:$E$23,3,0)</f>
        <v>О:1</v>
      </c>
      <c r="I14" s="9" t="str">
        <f>INDEX(Лист1!$E$5:$E$23,MATCH(LARGE(Лист1!$C$5:$C$23,B14),Лист1!$C$5:$C$23,0))</f>
        <v>О:1</v>
      </c>
      <c r="J14" s="12" t="str">
        <f>INDEX(E$5:E$23,_xlfn.AGGREGATE(15,6,ROW($1:$30)/(C$5:C$23=G14),COUNTIF(G$5:G14,G14)))</f>
        <v>Р:1</v>
      </c>
    </row>
    <row r="15" spans="2:10" x14ac:dyDescent="0.25">
      <c r="B15" s="8">
        <v>11</v>
      </c>
      <c r="C15" s="8">
        <v>3</v>
      </c>
      <c r="D15" s="8" t="s">
        <v>16</v>
      </c>
      <c r="E15" s="9" t="s">
        <v>36</v>
      </c>
      <c r="F15" s="1"/>
      <c r="G15" s="8">
        <f>LARGE(Лист1!$C$5:$C$23,B15)</f>
        <v>1</v>
      </c>
      <c r="H15" s="8" t="str">
        <f>VLOOKUP(Лист1!$G15,Лист1!$C$5:$E$23,3,0)</f>
        <v>О:1</v>
      </c>
      <c r="I15" s="9" t="str">
        <f>INDEX(Лист1!$E$5:$E$23,MATCH(LARGE(Лист1!$C$5:$C$23,B15),Лист1!$C$5:$C$23,0))</f>
        <v>О:1</v>
      </c>
      <c r="J15" s="12" t="str">
        <f>INDEX(E$5:E$23,_xlfn.AGGREGATE(15,6,ROW($1:$30)/(C$5:C$23=G15),COUNTIF(G$5:G15,G15)))</f>
        <v>Т:1</v>
      </c>
    </row>
    <row r="16" spans="2:10" x14ac:dyDescent="0.25">
      <c r="B16" s="8">
        <v>12</v>
      </c>
      <c r="C16" s="8">
        <v>21</v>
      </c>
      <c r="D16" s="8" t="s">
        <v>17</v>
      </c>
      <c r="E16" s="9" t="s">
        <v>37</v>
      </c>
      <c r="F16" s="1"/>
      <c r="G16" s="8">
        <f>LARGE(Лист1!$C$5:$C$23,B16)</f>
        <v>0</v>
      </c>
      <c r="H16" s="8" t="str">
        <f>VLOOKUP(Лист1!$G16,Лист1!$C$5:$E$23,3,0)</f>
        <v/>
      </c>
      <c r="I16" s="9" t="str">
        <f>INDEX(Лист1!$E$5:$E$23,MATCH(LARGE(Лист1!$C$5:$C$23,B16),Лист1!$C$5:$C$23,0))</f>
        <v/>
      </c>
      <c r="J16" s="12" t="str">
        <f>INDEX(E$5:E$23,_xlfn.AGGREGATE(15,6,ROW($1:$30)/(C$5:C$23=G16),COUNTIF(G$5:G16,G16)))</f>
        <v/>
      </c>
    </row>
    <row r="17" spans="2:10" x14ac:dyDescent="0.25">
      <c r="B17" s="8">
        <v>13</v>
      </c>
      <c r="C17" s="8">
        <v>0</v>
      </c>
      <c r="D17" s="8" t="s">
        <v>18</v>
      </c>
      <c r="E17" s="9" t="s">
        <v>32</v>
      </c>
      <c r="F17" s="1"/>
      <c r="G17" s="8">
        <f>LARGE(Лист1!$C$5:$C$23,B17)</f>
        <v>0</v>
      </c>
      <c r="H17" s="8" t="str">
        <f>VLOOKUP(Лист1!$G17,Лист1!$C$5:$E$23,3,0)</f>
        <v/>
      </c>
      <c r="I17" s="9" t="str">
        <f>INDEX(Лист1!$E$5:$E$23,MATCH(LARGE(Лист1!$C$5:$C$23,B17),Лист1!$C$5:$C$23,0))</f>
        <v/>
      </c>
      <c r="J17" s="12" t="str">
        <f>INDEX(E$5:E$23,_xlfn.AGGREGATE(15,6,ROW($1:$30)/(C$5:C$23=G17),COUNTIF(G$5:G17,G17)))</f>
        <v/>
      </c>
    </row>
    <row r="18" spans="2:10" x14ac:dyDescent="0.25">
      <c r="B18" s="8">
        <v>14</v>
      </c>
      <c r="C18" s="8">
        <v>0</v>
      </c>
      <c r="D18" s="8" t="s">
        <v>19</v>
      </c>
      <c r="E18" s="9" t="s">
        <v>32</v>
      </c>
      <c r="F18" s="1"/>
      <c r="G18" s="8">
        <f>LARGE(Лист1!$C$5:$C$23,B18)</f>
        <v>0</v>
      </c>
      <c r="H18" s="8" t="str">
        <f>VLOOKUP(Лист1!$G18,Лист1!$C$5:$E$23,3,0)</f>
        <v/>
      </c>
      <c r="I18" s="9" t="str">
        <f>INDEX(Лист1!$E$5:$E$23,MATCH(LARGE(Лист1!$C$5:$C$23,B18),Лист1!$C$5:$C$23,0))</f>
        <v/>
      </c>
      <c r="J18" s="12" t="str">
        <f>INDEX(E$5:E$23,_xlfn.AGGREGATE(15,6,ROW($1:$30)/(C$5:C$23=G18),COUNTIF(G$5:G18,G18)))</f>
        <v/>
      </c>
    </row>
    <row r="19" spans="2:10" x14ac:dyDescent="0.25">
      <c r="B19" s="8">
        <v>15</v>
      </c>
      <c r="C19" s="8">
        <v>1</v>
      </c>
      <c r="D19" s="8" t="s">
        <v>20</v>
      </c>
      <c r="E19" s="9" t="s">
        <v>38</v>
      </c>
      <c r="F19" s="1"/>
      <c r="G19" s="8">
        <f>LARGE(Лист1!$C$5:$C$23,B19)</f>
        <v>0</v>
      </c>
      <c r="H19" s="8" t="str">
        <f>VLOOKUP(Лист1!$G19,Лист1!$C$5:$E$23,3,0)</f>
        <v/>
      </c>
      <c r="I19" s="9" t="str">
        <f>INDEX(Лист1!$E$5:$E$23,MATCH(LARGE(Лист1!$C$5:$C$23,B19),Лист1!$C$5:$C$23,0))</f>
        <v/>
      </c>
      <c r="J19" s="12" t="str">
        <f>INDEX(E$5:E$23,_xlfn.AGGREGATE(15,6,ROW($1:$30)/(C$5:C$23=G19),COUNTIF(G$5:G19,G19)))</f>
        <v/>
      </c>
    </row>
    <row r="20" spans="2:10" x14ac:dyDescent="0.25">
      <c r="B20" s="8">
        <v>16</v>
      </c>
      <c r="C20" s="8">
        <v>2</v>
      </c>
      <c r="D20" s="8" t="s">
        <v>21</v>
      </c>
      <c r="E20" s="9" t="s">
        <v>26</v>
      </c>
      <c r="F20" s="1"/>
      <c r="G20" s="8">
        <f>LARGE(Лист1!$C$5:$C$23,B20)</f>
        <v>0</v>
      </c>
      <c r="H20" s="8" t="str">
        <f>VLOOKUP(Лист1!$G20,Лист1!$C$5:$E$23,3,0)</f>
        <v/>
      </c>
      <c r="I20" s="9" t="str">
        <f>INDEX(Лист1!$E$5:$E$23,MATCH(LARGE(Лист1!$C$5:$C$23,B20),Лист1!$C$5:$C$23,0))</f>
        <v/>
      </c>
      <c r="J20" s="12" t="str">
        <f>INDEX(E$5:E$23,_xlfn.AGGREGATE(15,6,ROW($1:$30)/(C$5:C$23=G20),COUNTIF(G$5:G20,G20)))</f>
        <v/>
      </c>
    </row>
    <row r="21" spans="2:10" x14ac:dyDescent="0.25">
      <c r="B21" s="8">
        <v>17</v>
      </c>
      <c r="C21" s="8">
        <v>1</v>
      </c>
      <c r="D21" s="8" t="s">
        <v>22</v>
      </c>
      <c r="E21" s="9" t="s">
        <v>27</v>
      </c>
      <c r="F21" s="1"/>
      <c r="G21" s="8">
        <f>LARGE(Лист1!$C$5:$C$23,B21)</f>
        <v>0</v>
      </c>
      <c r="H21" s="8" t="str">
        <f>VLOOKUP(Лист1!$G21,Лист1!$C$5:$E$23,3,0)</f>
        <v/>
      </c>
      <c r="I21" s="9" t="str">
        <f>INDEX(Лист1!$E$5:$E$23,MATCH(LARGE(Лист1!$C$5:$C$23,B21),Лист1!$C$5:$C$23,0))</f>
        <v/>
      </c>
      <c r="J21" s="12" t="str">
        <f>INDEX(E$5:E$23,_xlfn.AGGREGATE(15,6,ROW($1:$30)/(C$5:C$23=G21),COUNTIF(G$5:G21,G21)))</f>
        <v/>
      </c>
    </row>
    <row r="22" spans="2:10" x14ac:dyDescent="0.25">
      <c r="B22" s="8">
        <v>18</v>
      </c>
      <c r="C22" s="8">
        <v>0</v>
      </c>
      <c r="D22" s="8" t="s">
        <v>23</v>
      </c>
      <c r="E22" s="9" t="s">
        <v>32</v>
      </c>
      <c r="F22" s="1"/>
      <c r="G22" s="8">
        <f>LARGE(Лист1!$C$5:$C$23,B22)</f>
        <v>0</v>
      </c>
      <c r="H22" s="8" t="str">
        <f>VLOOKUP(Лист1!$G22,Лист1!$C$5:$E$23,3,0)</f>
        <v/>
      </c>
      <c r="I22" s="9" t="str">
        <f>INDEX(Лист1!$E$5:$E$23,MATCH(LARGE(Лист1!$C$5:$C$23,B22),Лист1!$C$5:$C$23,0))</f>
        <v/>
      </c>
      <c r="J22" s="12" t="str">
        <f>INDEX(E$5:E$23,_xlfn.AGGREGATE(15,6,ROW($1:$30)/(C$5:C$23=G22),COUNTIF(G$5:G22,G22)))</f>
        <v/>
      </c>
    </row>
    <row r="23" spans="2:10" x14ac:dyDescent="0.25">
      <c r="B23" s="10">
        <v>19</v>
      </c>
      <c r="C23" s="10">
        <v>1</v>
      </c>
      <c r="D23" s="10" t="s">
        <v>24</v>
      </c>
      <c r="E23" s="5" t="s">
        <v>28</v>
      </c>
      <c r="F23" s="1"/>
      <c r="G23" s="10">
        <f>LARGE(Лист1!$C$5:$C$23,B23)</f>
        <v>0</v>
      </c>
      <c r="H23" s="10" t="str">
        <f>VLOOKUP(Лист1!$G23,Лист1!$C$5:$E$23,3,0)</f>
        <v/>
      </c>
      <c r="I23" s="5" t="str">
        <f>INDEX(Лист1!$E$5:$E$23,MATCH(LARGE(Лист1!$C$5:$C$23,B23),Лист1!$C$5:$C$23,0))</f>
        <v/>
      </c>
      <c r="J23" s="12" t="str">
        <f>INDEX(E$5:E$23,_xlfn.AGGREGATE(15,6,ROW($1:$30)/(C$5:C$23=G23),COUNTIF(G$5:G23,G23)))</f>
        <v/>
      </c>
    </row>
    <row r="30" spans="2:10" x14ac:dyDescent="0.25">
      <c r="H30" t="s">
        <v>29</v>
      </c>
    </row>
    <row r="31" spans="2:10" x14ac:dyDescent="0.25">
      <c r="H31" t="s">
        <v>26</v>
      </c>
    </row>
    <row r="32" spans="2:10" x14ac:dyDescent="0.25">
      <c r="H32" t="s">
        <v>27</v>
      </c>
    </row>
    <row r="33" spans="8:8" x14ac:dyDescent="0.25">
      <c r="H33" t="s">
        <v>28</v>
      </c>
    </row>
  </sheetData>
  <pageMargins left="0.7" right="0.7" top="0.75" bottom="0.75" header="0.3" footer="0.3"/>
  <ignoredErrors>
    <ignoredError sqref="J5:J23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ПАО "Россети"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Львов Андрей Игоревич</dc:creator>
  <cp:lastModifiedBy>User</cp:lastModifiedBy>
  <dcterms:created xsi:type="dcterms:W3CDTF">2016-12-30T08:30:26Z</dcterms:created>
  <dcterms:modified xsi:type="dcterms:W3CDTF">2016-12-30T10:49:56Z</dcterms:modified>
</cp:coreProperties>
</file>